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"/>
    </mc:Choice>
  </mc:AlternateContent>
  <bookViews>
    <workbookView xWindow="0" yWindow="0" windowWidth="19200" windowHeight="11505" firstSheet="1" activeTab="3"/>
  </bookViews>
  <sheets>
    <sheet name="BUSCARV - COINC EXACTA" sheetId="1" r:id="rId1"/>
    <sheet name="BUSCARV - COINC EXACTA Pra" sheetId="3" r:id="rId2"/>
    <sheet name="BUSCARV- ORDENADO" sheetId="2" r:id="rId3"/>
    <sheet name="BUSCARV- ORDENADO pra" sheetId="4" r:id="rId4"/>
  </sheets>
  <definedNames>
    <definedName name="comisiones">'BUSCARV- ORDENADO pra'!$I$8:$J$11</definedName>
    <definedName name="mi_rango">'BUSCARV- ORDENADO pra'!$I$8:$J$11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2" i="4"/>
  <c r="J16" i="3"/>
  <c r="J13" i="3"/>
  <c r="J8" i="3"/>
  <c r="J5" i="3"/>
  <c r="G3" i="2"/>
  <c r="G4" i="2"/>
  <c r="G5" i="2"/>
  <c r="G6" i="2"/>
  <c r="G2" i="2"/>
  <c r="J16" i="1"/>
  <c r="J13" i="1"/>
  <c r="J8" i="1"/>
  <c r="J5" i="1"/>
</calcChain>
</file>

<file path=xl/sharedStrings.xml><?xml version="1.0" encoding="utf-8"?>
<sst xmlns="http://schemas.openxmlformats.org/spreadsheetml/2006/main" count="104" uniqueCount="30">
  <si>
    <t>NOMBRE</t>
  </si>
  <si>
    <t>IDENTIFICACIÓN</t>
  </si>
  <si>
    <t>CÓDIGO</t>
  </si>
  <si>
    <t>APELLIDO</t>
  </si>
  <si>
    <t>CIUDAD</t>
  </si>
  <si>
    <t>BOGOTÁ</t>
  </si>
  <si>
    <t>BARRANQUILLA</t>
  </si>
  <si>
    <t>MEDELLÍN</t>
  </si>
  <si>
    <t>CALI</t>
  </si>
  <si>
    <t>CARTAGENA</t>
  </si>
  <si>
    <t>ALEJANDRA</t>
  </si>
  <si>
    <t>COLORADO</t>
  </si>
  <si>
    <t>WILMER</t>
  </si>
  <si>
    <t>MEDINA</t>
  </si>
  <si>
    <t>BRAVA</t>
  </si>
  <si>
    <t>YEIMY</t>
  </si>
  <si>
    <t>FREDDY</t>
  </si>
  <si>
    <t>MOLINA</t>
  </si>
  <si>
    <t>YEISON</t>
  </si>
  <si>
    <t>FLOREZ</t>
  </si>
  <si>
    <t>DATOS</t>
  </si>
  <si>
    <t>Nombre</t>
  </si>
  <si>
    <t>Identificación</t>
  </si>
  <si>
    <t>Ciudad</t>
  </si>
  <si>
    <t>COMISION</t>
  </si>
  <si>
    <t>VENTAS</t>
  </si>
  <si>
    <t>INCENTIVOS</t>
  </si>
  <si>
    <t>% COMISION</t>
  </si>
  <si>
    <t>VALOR BUSCADO (Por ID)</t>
  </si>
  <si>
    <t>VALOR BUSCADO (Por ident)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</si>
</sst>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haroni"/>
      <charset val="177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0" fontId="3" fillId="5" borderId="1" xfId="0" applyFont="1" applyFill="1" applyBorder="1" applyAlignment="1">
      <alignment horizontal="center"/>
    </xf>
    <xf numFmtId="9" fontId="0" fillId="0" borderId="1" xfId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15" zoomScaleNormal="115" workbookViewId="0">
      <selection activeCell="J13" sqref="J13"/>
    </sheetView>
  </sheetViews>
  <sheetFormatPr baseColWidth="10" defaultRowHeight="15" x14ac:dyDescent="0.25"/>
  <cols>
    <col min="1" max="1" width="8.28515625" bestFit="1" customWidth="1"/>
    <col min="2" max="2" width="15.42578125" bestFit="1" customWidth="1"/>
    <col min="3" max="3" width="11.28515625" bestFit="1" customWidth="1"/>
    <col min="4" max="4" width="11" bestFit="1" customWidth="1"/>
    <col min="5" max="5" width="14.7109375" bestFit="1" customWidth="1"/>
    <col min="7" max="7" width="30.28515625" bestFit="1" customWidth="1"/>
    <col min="8" max="8" width="4.28515625" customWidth="1"/>
    <col min="9" max="9" width="4" customWidth="1"/>
    <col min="10" max="10" width="17.42578125" customWidth="1"/>
    <col min="11" max="11" width="4.85546875" customWidth="1"/>
  </cols>
  <sheetData>
    <row r="1" spans="1:10" x14ac:dyDescent="0.25">
      <c r="A1" s="3" t="s">
        <v>2</v>
      </c>
      <c r="B1" s="3" t="s">
        <v>1</v>
      </c>
      <c r="C1" s="3" t="s">
        <v>0</v>
      </c>
      <c r="D1" s="3" t="s">
        <v>3</v>
      </c>
      <c r="E1" s="3" t="s">
        <v>4</v>
      </c>
    </row>
    <row r="2" spans="1:10" x14ac:dyDescent="0.25">
      <c r="A2" s="4">
        <v>1</v>
      </c>
      <c r="B2" s="5">
        <v>21683781</v>
      </c>
      <c r="C2" s="4" t="s">
        <v>10</v>
      </c>
      <c r="D2" s="4" t="s">
        <v>11</v>
      </c>
      <c r="E2" s="4" t="s">
        <v>5</v>
      </c>
    </row>
    <row r="3" spans="1:10" x14ac:dyDescent="0.25">
      <c r="A3" s="4">
        <v>2</v>
      </c>
      <c r="B3" s="5">
        <v>14259122</v>
      </c>
      <c r="C3" s="4" t="s">
        <v>12</v>
      </c>
      <c r="D3" s="4" t="s">
        <v>13</v>
      </c>
      <c r="E3" s="4" t="s">
        <v>6</v>
      </c>
      <c r="J3" s="2" t="s">
        <v>20</v>
      </c>
    </row>
    <row r="4" spans="1:10" x14ac:dyDescent="0.25">
      <c r="A4" s="4">
        <v>3</v>
      </c>
      <c r="B4" s="5">
        <v>14305127</v>
      </c>
      <c r="C4" s="4" t="s">
        <v>15</v>
      </c>
      <c r="D4" s="4" t="s">
        <v>14</v>
      </c>
      <c r="E4" s="4" t="s">
        <v>7</v>
      </c>
      <c r="G4" s="7" t="s">
        <v>28</v>
      </c>
      <c r="J4" s="9" t="s">
        <v>21</v>
      </c>
    </row>
    <row r="5" spans="1:10" x14ac:dyDescent="0.25">
      <c r="A5" s="4">
        <v>4</v>
      </c>
      <c r="B5" s="5">
        <v>28395662</v>
      </c>
      <c r="C5" s="4" t="s">
        <v>16</v>
      </c>
      <c r="D5" s="4" t="s">
        <v>17</v>
      </c>
      <c r="E5" s="4" t="s">
        <v>8</v>
      </c>
      <c r="G5" s="6">
        <v>4</v>
      </c>
      <c r="J5" s="8" t="str">
        <f>VLOOKUP(G$5,$A$2:$E$6,3,FALSE)</f>
        <v>FREDDY</v>
      </c>
    </row>
    <row r="6" spans="1:10" x14ac:dyDescent="0.25">
      <c r="A6" s="4">
        <v>5</v>
      </c>
      <c r="B6" s="5">
        <v>24612384</v>
      </c>
      <c r="C6" s="4" t="s">
        <v>18</v>
      </c>
      <c r="D6" s="4" t="s">
        <v>19</v>
      </c>
      <c r="E6" s="4" t="s">
        <v>9</v>
      </c>
      <c r="J6" s="11"/>
    </row>
    <row r="7" spans="1:10" x14ac:dyDescent="0.25">
      <c r="J7" s="9" t="s">
        <v>22</v>
      </c>
    </row>
    <row r="8" spans="1:10" x14ac:dyDescent="0.25">
      <c r="J8" s="10">
        <f>VLOOKUP($G5,$A2:$E6,2)</f>
        <v>28395662</v>
      </c>
    </row>
    <row r="9" spans="1:10" x14ac:dyDescent="0.25">
      <c r="I9" s="1"/>
    </row>
    <row r="12" spans="1:10" x14ac:dyDescent="0.25">
      <c r="G12" s="7" t="s">
        <v>29</v>
      </c>
      <c r="J12" s="9" t="s">
        <v>21</v>
      </c>
    </row>
    <row r="13" spans="1:10" x14ac:dyDescent="0.25">
      <c r="G13" s="6">
        <v>28395662</v>
      </c>
      <c r="J13" s="8" t="str">
        <f>VLOOKUP(G13,$B$2:$E$6,2,FALSE)</f>
        <v>FREDDY</v>
      </c>
    </row>
    <row r="14" spans="1:10" x14ac:dyDescent="0.25">
      <c r="J14" s="11"/>
    </row>
    <row r="15" spans="1:10" x14ac:dyDescent="0.25">
      <c r="J15" s="9" t="s">
        <v>23</v>
      </c>
    </row>
    <row r="16" spans="1:10" x14ac:dyDescent="0.25">
      <c r="J16" s="10" t="str">
        <f>VLOOKUP(G13,B2:E6,4,FALSE)</f>
        <v>CALI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15" zoomScaleNormal="115" workbookViewId="0">
      <selection activeCell="J16" sqref="J16"/>
    </sheetView>
  </sheetViews>
  <sheetFormatPr baseColWidth="10" defaultRowHeight="15" x14ac:dyDescent="0.25"/>
  <cols>
    <col min="1" max="1" width="8.28515625" bestFit="1" customWidth="1"/>
    <col min="2" max="2" width="15.42578125" bestFit="1" customWidth="1"/>
    <col min="3" max="3" width="11.28515625" bestFit="1" customWidth="1"/>
    <col min="4" max="4" width="11" bestFit="1" customWidth="1"/>
    <col min="5" max="5" width="14.7109375" bestFit="1" customWidth="1"/>
    <col min="7" max="7" width="30.28515625" bestFit="1" customWidth="1"/>
    <col min="8" max="8" width="4.28515625" customWidth="1"/>
    <col min="9" max="9" width="4" customWidth="1"/>
    <col min="10" max="10" width="17.42578125" customWidth="1"/>
    <col min="11" max="11" width="4.85546875" customWidth="1"/>
  </cols>
  <sheetData>
    <row r="1" spans="1:10" x14ac:dyDescent="0.25">
      <c r="A1" s="3" t="s">
        <v>2</v>
      </c>
      <c r="B1" s="3" t="s">
        <v>1</v>
      </c>
      <c r="C1" s="3" t="s">
        <v>0</v>
      </c>
      <c r="D1" s="3" t="s">
        <v>3</v>
      </c>
      <c r="E1" s="3" t="s">
        <v>4</v>
      </c>
    </row>
    <row r="2" spans="1:10" x14ac:dyDescent="0.25">
      <c r="A2" s="4">
        <v>1</v>
      </c>
      <c r="B2" s="5">
        <v>21683781</v>
      </c>
      <c r="C2" s="4" t="s">
        <v>10</v>
      </c>
      <c r="D2" s="4" t="s">
        <v>11</v>
      </c>
      <c r="E2" s="4" t="s">
        <v>5</v>
      </c>
    </row>
    <row r="3" spans="1:10" x14ac:dyDescent="0.25">
      <c r="A3" s="4">
        <v>2</v>
      </c>
      <c r="B3" s="5">
        <v>14259122</v>
      </c>
      <c r="C3" s="4" t="s">
        <v>12</v>
      </c>
      <c r="D3" s="4" t="s">
        <v>13</v>
      </c>
      <c r="E3" s="4" t="s">
        <v>6</v>
      </c>
      <c r="J3" s="2" t="s">
        <v>20</v>
      </c>
    </row>
    <row r="4" spans="1:10" x14ac:dyDescent="0.25">
      <c r="A4" s="4">
        <v>3</v>
      </c>
      <c r="B4" s="5">
        <v>14305127</v>
      </c>
      <c r="C4" s="4" t="s">
        <v>15</v>
      </c>
      <c r="D4" s="4" t="s">
        <v>14</v>
      </c>
      <c r="E4" s="4" t="s">
        <v>7</v>
      </c>
      <c r="G4" s="7" t="s">
        <v>28</v>
      </c>
      <c r="J4" s="9" t="s">
        <v>21</v>
      </c>
    </row>
    <row r="5" spans="1:10" x14ac:dyDescent="0.25">
      <c r="A5" s="4">
        <v>4</v>
      </c>
      <c r="B5" s="5">
        <v>28395662</v>
      </c>
      <c r="C5" s="4" t="s">
        <v>16</v>
      </c>
      <c r="D5" s="4" t="s">
        <v>17</v>
      </c>
      <c r="E5" s="4" t="s">
        <v>8</v>
      </c>
      <c r="G5" s="6">
        <v>5</v>
      </c>
      <c r="J5" s="8" t="str">
        <f>VLOOKUP($G$5,$A$2:$E$6,3,FALSE)</f>
        <v>YEISON</v>
      </c>
    </row>
    <row r="6" spans="1:10" x14ac:dyDescent="0.25">
      <c r="A6" s="4">
        <v>5</v>
      </c>
      <c r="B6" s="5">
        <v>24612384</v>
      </c>
      <c r="C6" s="4" t="s">
        <v>18</v>
      </c>
      <c r="D6" s="4" t="s">
        <v>19</v>
      </c>
      <c r="E6" s="4" t="s">
        <v>9</v>
      </c>
      <c r="J6" s="11"/>
    </row>
    <row r="7" spans="1:10" x14ac:dyDescent="0.25">
      <c r="J7" s="9" t="s">
        <v>22</v>
      </c>
    </row>
    <row r="8" spans="1:10" x14ac:dyDescent="0.25">
      <c r="J8" s="8">
        <f>VLOOKUP($G$5,$A$2:$E$6,2,FALSE)</f>
        <v>24612384</v>
      </c>
    </row>
    <row r="9" spans="1:10" x14ac:dyDescent="0.25">
      <c r="I9" s="1"/>
    </row>
    <row r="12" spans="1:10" x14ac:dyDescent="0.25">
      <c r="G12" s="7" t="s">
        <v>29</v>
      </c>
      <c r="J12" s="9" t="s">
        <v>21</v>
      </c>
    </row>
    <row r="13" spans="1:10" x14ac:dyDescent="0.25">
      <c r="G13" s="6">
        <v>14305127</v>
      </c>
      <c r="J13" s="8" t="str">
        <f>VLOOKUP(G13,B2:E6,2,FALSE)</f>
        <v>YEIMY</v>
      </c>
    </row>
    <row r="14" spans="1:10" x14ac:dyDescent="0.25">
      <c r="J14" s="11"/>
    </row>
    <row r="15" spans="1:10" x14ac:dyDescent="0.25">
      <c r="J15" s="9" t="s">
        <v>23</v>
      </c>
    </row>
    <row r="16" spans="1:10" x14ac:dyDescent="0.25">
      <c r="J16" s="8" t="str">
        <f>VLOOKUP(G13,$B$2:$E$6,4,FALSE)</f>
        <v>MEDELLÍN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G2" sqref="G2"/>
    </sheetView>
  </sheetViews>
  <sheetFormatPr baseColWidth="10" defaultRowHeight="15" x14ac:dyDescent="0.25"/>
  <cols>
    <col min="1" max="1" width="8.28515625" bestFit="1" customWidth="1"/>
    <col min="2" max="2" width="15.42578125" bestFit="1" customWidth="1"/>
    <col min="3" max="3" width="11.28515625" bestFit="1" customWidth="1"/>
    <col min="4" max="4" width="11" bestFit="1" customWidth="1"/>
    <col min="5" max="5" width="14.7109375" bestFit="1" customWidth="1"/>
    <col min="7" max="7" width="12.28515625" bestFit="1" customWidth="1"/>
    <col min="8" max="8" width="16.140625" bestFit="1" customWidth="1"/>
  </cols>
  <sheetData>
    <row r="1" spans="1:10" x14ac:dyDescent="0.25">
      <c r="A1" s="3" t="s">
        <v>2</v>
      </c>
      <c r="B1" s="3" t="s">
        <v>1</v>
      </c>
      <c r="C1" s="3" t="s">
        <v>0</v>
      </c>
      <c r="D1" s="3" t="s">
        <v>3</v>
      </c>
      <c r="E1" s="3" t="s">
        <v>4</v>
      </c>
      <c r="F1" s="13" t="s">
        <v>25</v>
      </c>
      <c r="G1" s="14" t="s">
        <v>27</v>
      </c>
    </row>
    <row r="2" spans="1:10" x14ac:dyDescent="0.25">
      <c r="A2" s="4">
        <v>1</v>
      </c>
      <c r="B2" s="5">
        <v>21683781</v>
      </c>
      <c r="C2" s="4" t="s">
        <v>10</v>
      </c>
      <c r="D2" s="4" t="s">
        <v>11</v>
      </c>
      <c r="E2" s="4" t="s">
        <v>5</v>
      </c>
      <c r="F2" s="14">
        <v>11000</v>
      </c>
      <c r="G2" s="17">
        <f>VLOOKUP(F2,$I$8:$J$11,2,TRUE)</f>
        <v>0.05</v>
      </c>
    </row>
    <row r="3" spans="1:10" x14ac:dyDescent="0.25">
      <c r="A3" s="4">
        <v>2</v>
      </c>
      <c r="B3" s="5">
        <v>14259122</v>
      </c>
      <c r="C3" s="4" t="s">
        <v>12</v>
      </c>
      <c r="D3" s="4" t="s">
        <v>13</v>
      </c>
      <c r="E3" s="4" t="s">
        <v>6</v>
      </c>
      <c r="F3" s="14">
        <v>978076</v>
      </c>
      <c r="G3" s="17">
        <f t="shared" ref="G3:G6" si="0">VLOOKUP(F3,$I$8:$J$11,2,TRUE)</f>
        <v>0.12</v>
      </c>
    </row>
    <row r="4" spans="1:10" x14ac:dyDescent="0.25">
      <c r="A4" s="4">
        <v>3</v>
      </c>
      <c r="B4" s="5">
        <v>14305127</v>
      </c>
      <c r="C4" s="4" t="s">
        <v>15</v>
      </c>
      <c r="D4" s="4" t="s">
        <v>14</v>
      </c>
      <c r="E4" s="4" t="s">
        <v>7</v>
      </c>
      <c r="F4" s="14">
        <v>17595</v>
      </c>
      <c r="G4" s="17">
        <f t="shared" si="0"/>
        <v>7.0000000000000007E-2</v>
      </c>
    </row>
    <row r="5" spans="1:10" x14ac:dyDescent="0.25">
      <c r="A5" s="4">
        <v>4</v>
      </c>
      <c r="B5" s="5">
        <v>28395662</v>
      </c>
      <c r="C5" s="4" t="s">
        <v>16</v>
      </c>
      <c r="D5" s="4" t="s">
        <v>17</v>
      </c>
      <c r="E5" s="4" t="s">
        <v>8</v>
      </c>
      <c r="F5" s="14">
        <v>21000</v>
      </c>
      <c r="G5" s="17">
        <f t="shared" si="0"/>
        <v>0.09</v>
      </c>
      <c r="H5" s="12"/>
    </row>
    <row r="6" spans="1:10" x14ac:dyDescent="0.25">
      <c r="A6" s="4">
        <v>5</v>
      </c>
      <c r="B6" s="5">
        <v>24612384</v>
      </c>
      <c r="C6" s="4" t="s">
        <v>18</v>
      </c>
      <c r="D6" s="4" t="s">
        <v>19</v>
      </c>
      <c r="E6" s="4" t="s">
        <v>9</v>
      </c>
      <c r="F6" s="14">
        <v>562966</v>
      </c>
      <c r="G6" s="17">
        <f t="shared" si="0"/>
        <v>0.12</v>
      </c>
      <c r="I6" s="16" t="s">
        <v>26</v>
      </c>
      <c r="J6" s="16"/>
    </row>
    <row r="7" spans="1:10" x14ac:dyDescent="0.25">
      <c r="I7" s="4" t="s">
        <v>25</v>
      </c>
      <c r="J7" s="4" t="s">
        <v>24</v>
      </c>
    </row>
    <row r="8" spans="1:10" x14ac:dyDescent="0.25">
      <c r="I8" s="14">
        <v>10000</v>
      </c>
      <c r="J8" s="15">
        <v>0.05</v>
      </c>
    </row>
    <row r="9" spans="1:10" x14ac:dyDescent="0.25">
      <c r="I9" s="14">
        <v>15000</v>
      </c>
      <c r="J9" s="15">
        <v>7.0000000000000007E-2</v>
      </c>
    </row>
    <row r="10" spans="1:10" x14ac:dyDescent="0.25">
      <c r="I10" s="14">
        <v>20000</v>
      </c>
      <c r="J10" s="15">
        <v>0.09</v>
      </c>
    </row>
    <row r="11" spans="1:10" x14ac:dyDescent="0.25">
      <c r="I11" s="14">
        <v>30000</v>
      </c>
      <c r="J11" s="15">
        <v>0.12</v>
      </c>
    </row>
  </sheetData>
  <mergeCells count="1">
    <mergeCell ref="I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8" sqref="I8:J11"/>
    </sheetView>
  </sheetViews>
  <sheetFormatPr baseColWidth="10" defaultRowHeight="15" x14ac:dyDescent="0.25"/>
  <cols>
    <col min="1" max="1" width="8.28515625" bestFit="1" customWidth="1"/>
    <col min="2" max="2" width="15.42578125" bestFit="1" customWidth="1"/>
    <col min="3" max="3" width="11.28515625" bestFit="1" customWidth="1"/>
    <col min="4" max="4" width="11" bestFit="1" customWidth="1"/>
    <col min="5" max="5" width="14.7109375" bestFit="1" customWidth="1"/>
    <col min="7" max="7" width="12.28515625" bestFit="1" customWidth="1"/>
    <col min="8" max="8" width="16.140625" bestFit="1" customWidth="1"/>
  </cols>
  <sheetData>
    <row r="1" spans="1:10" x14ac:dyDescent="0.25">
      <c r="A1" s="3" t="s">
        <v>2</v>
      </c>
      <c r="B1" s="3" t="s">
        <v>1</v>
      </c>
      <c r="C1" s="3" t="s">
        <v>0</v>
      </c>
      <c r="D1" s="3" t="s">
        <v>3</v>
      </c>
      <c r="E1" s="3" t="s">
        <v>4</v>
      </c>
      <c r="F1" s="13" t="s">
        <v>25</v>
      </c>
      <c r="G1" s="14" t="s">
        <v>27</v>
      </c>
    </row>
    <row r="2" spans="1:10" x14ac:dyDescent="0.25">
      <c r="A2" s="4">
        <v>1</v>
      </c>
      <c r="B2" s="5">
        <v>21683781</v>
      </c>
      <c r="C2" s="4" t="s">
        <v>10</v>
      </c>
      <c r="D2" s="4" t="s">
        <v>11</v>
      </c>
      <c r="E2" s="4" t="s">
        <v>5</v>
      </c>
      <c r="F2" s="14">
        <v>11000</v>
      </c>
      <c r="G2" s="17">
        <f>VLOOKUP(F2,comisiones,2,TRUE)</f>
        <v>0.05</v>
      </c>
    </row>
    <row r="3" spans="1:10" x14ac:dyDescent="0.25">
      <c r="A3" s="4">
        <v>2</v>
      </c>
      <c r="B3" s="5">
        <v>14259122</v>
      </c>
      <c r="C3" s="4" t="s">
        <v>12</v>
      </c>
      <c r="D3" s="4" t="s">
        <v>13</v>
      </c>
      <c r="E3" s="4" t="s">
        <v>6</v>
      </c>
      <c r="F3" s="14">
        <v>978076</v>
      </c>
      <c r="G3" s="17">
        <f>VLOOKUP(F3,comisiones,2,TRUE)</f>
        <v>0.12</v>
      </c>
    </row>
    <row r="4" spans="1:10" x14ac:dyDescent="0.25">
      <c r="A4" s="4">
        <v>3</v>
      </c>
      <c r="B4" s="5">
        <v>14305127</v>
      </c>
      <c r="C4" s="4" t="s">
        <v>15</v>
      </c>
      <c r="D4" s="4" t="s">
        <v>14</v>
      </c>
      <c r="E4" s="4" t="s">
        <v>7</v>
      </c>
      <c r="F4" s="14">
        <v>17595</v>
      </c>
      <c r="G4" s="17">
        <f>VLOOKUP(F4,comisiones,2,TRUE)</f>
        <v>7.0000000000000007E-2</v>
      </c>
    </row>
    <row r="5" spans="1:10" x14ac:dyDescent="0.25">
      <c r="A5" s="4">
        <v>4</v>
      </c>
      <c r="B5" s="5">
        <v>28395662</v>
      </c>
      <c r="C5" s="4" t="s">
        <v>16</v>
      </c>
      <c r="D5" s="4" t="s">
        <v>17</v>
      </c>
      <c r="E5" s="4" t="s">
        <v>8</v>
      </c>
      <c r="F5" s="14">
        <v>21000</v>
      </c>
      <c r="G5" s="17">
        <f>VLOOKUP(F5,comisiones,2,TRUE)</f>
        <v>0.09</v>
      </c>
      <c r="H5" s="12"/>
    </row>
    <row r="6" spans="1:10" x14ac:dyDescent="0.25">
      <c r="A6" s="4">
        <v>5</v>
      </c>
      <c r="B6" s="5">
        <v>24612384</v>
      </c>
      <c r="C6" s="4" t="s">
        <v>18</v>
      </c>
      <c r="D6" s="4" t="s">
        <v>19</v>
      </c>
      <c r="E6" s="4" t="s">
        <v>9</v>
      </c>
      <c r="F6" s="14">
        <v>562966</v>
      </c>
      <c r="G6" s="17">
        <f>VLOOKUP(F6,comisiones,2,TRUE)</f>
        <v>0.12</v>
      </c>
      <c r="I6" s="16" t="s">
        <v>26</v>
      </c>
      <c r="J6" s="16"/>
    </row>
    <row r="7" spans="1:10" x14ac:dyDescent="0.25">
      <c r="I7" s="4" t="s">
        <v>25</v>
      </c>
      <c r="J7" s="4" t="s">
        <v>24</v>
      </c>
    </row>
    <row r="8" spans="1:10" x14ac:dyDescent="0.25">
      <c r="I8" s="14">
        <v>10000</v>
      </c>
      <c r="J8" s="15">
        <v>0.05</v>
      </c>
    </row>
    <row r="9" spans="1:10" x14ac:dyDescent="0.25">
      <c r="I9" s="14">
        <v>15000</v>
      </c>
      <c r="J9" s="15">
        <v>7.0000000000000007E-2</v>
      </c>
    </row>
    <row r="10" spans="1:10" x14ac:dyDescent="0.25">
      <c r="I10" s="14">
        <v>20000</v>
      </c>
      <c r="J10" s="15">
        <v>0.09</v>
      </c>
    </row>
    <row r="11" spans="1:10" x14ac:dyDescent="0.25">
      <c r="I11" s="14">
        <v>30000</v>
      </c>
      <c r="J11" s="15">
        <v>0.12</v>
      </c>
    </row>
  </sheetData>
  <mergeCells count="1"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BUSCARV - COINC EXACTA</vt:lpstr>
      <vt:lpstr>BUSCARV - COINC EXACTA Pra</vt:lpstr>
      <vt:lpstr>BUSCARV- ORDENADO</vt:lpstr>
      <vt:lpstr>BUSCARV- ORDENADO pra</vt:lpstr>
      <vt:lpstr>comisiones</vt:lpstr>
      <vt:lpstr>mi_rango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2021-04-29T01:21:43Z</dcterms:created>
  <dcterms:modified xsi:type="dcterms:W3CDTF">2021-04-29T04:47:26Z</dcterms:modified>
</cp:coreProperties>
</file>