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13. vacaciones\"/>
    </mc:Choice>
  </mc:AlternateContent>
  <bookViews>
    <workbookView xWindow="0" yWindow="0" windowWidth="15360" windowHeight="6912"/>
  </bookViews>
  <sheets>
    <sheet name="Vac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57" i="1"/>
  <c r="F34" i="1"/>
  <c r="F36" i="1" s="1"/>
  <c r="F23" i="1"/>
  <c r="F37" i="1" l="1"/>
  <c r="F35" i="1"/>
</calcChain>
</file>

<file path=xl/sharedStrings.xml><?xml version="1.0" encoding="utf-8"?>
<sst xmlns="http://schemas.openxmlformats.org/spreadsheetml/2006/main" count="83" uniqueCount="73">
  <si>
    <t>VACACIONES</t>
  </si>
  <si>
    <t>Equivale a 15 días hábiles remunerados por parte del empleador</t>
  </si>
  <si>
    <t>PUEDEN DESCONTARSE PARA EFECTO DE VACACIONES:</t>
  </si>
  <si>
    <t>► Periodos de suspensión de contrato</t>
  </si>
  <si>
    <t>→ Huelga</t>
  </si>
  <si>
    <t>→ Suspensión disciplinaria</t>
  </si>
  <si>
    <t>→ Fuerza mayor</t>
  </si>
  <si>
    <t>► Faltas al trabajo no justificadas</t>
  </si>
  <si>
    <t>NO SE DEBE DESCONTAR</t>
  </si>
  <si>
    <t>► Justa razon</t>
  </si>
  <si>
    <t>→ Permisos remunerados</t>
  </si>
  <si>
    <t>→ incapacidades</t>
  </si>
  <si>
    <t>→ calamidad grave domestica debidamente comprobada</t>
  </si>
  <si>
    <t>► El periodo de enfermedad suspende el periodo de vacaciones.</t>
  </si>
  <si>
    <t>► La licencia de maternidad suspende el periodo de vacaciones.</t>
  </si>
  <si>
    <t>RESPECTO DEL DIA SABADO</t>
  </si>
  <si>
    <t>PAGO DE VACACIONES EN DINERO</t>
  </si>
  <si>
    <t>► Cuando termina el contrato de trabajo sin que se hubiere causado las vacaciones por año cumplido tendrán derecho a que estas se les reconozca en dinero.</t>
  </si>
  <si>
    <t>SALARIO BASE</t>
  </si>
  <si>
    <t>► Durante el periodo de vacaciones el empleado debe recibir el salario ordinario que tenga el día en que empiece a disfrutarlas.</t>
  </si>
  <si>
    <t>Lo que se debe incluir</t>
  </si>
  <si>
    <t>→ Horas Extras</t>
  </si>
  <si>
    <t>Lo que se excluye</t>
  </si>
  <si>
    <t>► Recargo Nocturno</t>
  </si>
  <si>
    <t>→ Subsidio de transporte</t>
  </si>
  <si>
    <t>► Cuando el salario es variable deberá tenerse en cuenta el promedio del ultimo año</t>
  </si>
  <si>
    <t>► Cuando las vacaciones se disfrutan en dinero se deberá tener en cuenta el salario mas todos los elementos que lo conforman. Recargos, horas extras, comisiones, etc.</t>
  </si>
  <si>
    <t>ACUMULACIÓN</t>
  </si>
  <si>
    <t>► Todo trabajador debe disfrutar por lo menos de 6 días habiles continuos de vacaciones que no son acumulables</t>
  </si>
  <si>
    <t>► los días restantes se podrán acumular según previo acuerdo hasta por 2 años y hasta por 4 en los casos de empleados de confianza, tecnicos, especializados, de manejo, o extranjeros que presten sus servicios en lugares distintos a los de residencia de sus familias.</t>
  </si>
  <si>
    <t>VACACIONES COLECTIVAS</t>
  </si>
  <si>
    <t>► Pueden existir trabajadores que tomen las vacaciones de forma anticipada</t>
  </si>
  <si>
    <t>► En caso de retiro anticipado de estos trabajadores, no tendrán la obligación de reintegrar sumas por vacaciones</t>
  </si>
  <si>
    <t>► Deben ser remunerados con el salario que esten devengando el día en que entran a disfrutarlas.</t>
  </si>
  <si>
    <t>► Cuando el empleado cumpla el año de servicios no tendrá derecho a mas vacaciones para ese año</t>
  </si>
  <si>
    <t>Formula para calculo de las vacaciones</t>
  </si>
  <si>
    <t>= Vacaciones</t>
  </si>
  <si>
    <r>
      <t xml:space="preserve">Ultimo salario </t>
    </r>
    <r>
      <rPr>
        <b/>
        <sz val="9"/>
        <color theme="1"/>
        <rFont val="Calibri"/>
        <family val="2"/>
        <scheme val="minor"/>
      </rPr>
      <t>X</t>
    </r>
    <r>
      <rPr>
        <sz val="9"/>
        <color theme="1"/>
        <rFont val="Calibri"/>
        <family val="2"/>
        <scheme val="minor"/>
      </rPr>
      <t xml:space="preserve"> Dias Trabajados</t>
    </r>
  </si>
  <si>
    <t>Salario Básico por mes</t>
  </si>
  <si>
    <t>Promedio Horas Extras</t>
  </si>
  <si>
    <t>Promedio Recargo Nocturno</t>
  </si>
  <si>
    <t>Salario Base:</t>
  </si>
  <si>
    <t>► El empleador debe indicar con 15 días de anticipacion al trabajador la fecha en que debe iniciar a disfrutar las vacaciones</t>
  </si>
  <si>
    <t>► Hacen base para el calculo de parafiscales.</t>
  </si>
  <si>
    <t>► Usualmente se considera día habíl</t>
  </si>
  <si>
    <t>Esta conformado por todo lo que recibe el trabajador como remuneración de sus servicios</t>
  </si>
  <si>
    <t>► Remuneración por descanso obligatorio</t>
  </si>
  <si>
    <t>► Debe tomarse como base el ultimo salario devengado por el trabajador</t>
  </si>
  <si>
    <t>→ Trabajo en días de descanso obligatorio Como domingos y festivos</t>
  </si>
  <si>
    <t>► En el salario integral la base sera todo el salario incluyendo el factor prestacional</t>
  </si>
  <si>
    <t>Se debe incluir el trabajo suplementario como las horas extras</t>
  </si>
  <si>
    <t>y el trabajo en días domingos y festivos</t>
  </si>
  <si>
    <t>SALARIO BASE PARA VACACIONES DISFRUTADAS</t>
  </si>
  <si>
    <t>VACACIONES DISFRUTADAS</t>
  </si>
  <si>
    <t>VACACIONES EN DINERO</t>
  </si>
  <si>
    <t>Un trabajador completo un año de servicios con los siguientes devengos:</t>
  </si>
  <si>
    <t>Ejemplo 1 - El trabajador disfruta de sus 15 días</t>
  </si>
  <si>
    <t>Ejemplo 2 - El trabajador recibe vacaciones en dinero</t>
  </si>
  <si>
    <t>Vacaciones calculadas con formula</t>
  </si>
  <si>
    <t>Vacaciones calculadas directamente</t>
  </si>
  <si>
    <t>Ejemplo 3 - Salario variable - el empleado las disfruto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</si>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</sst>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1" fillId="0" borderId="12" xfId="0" applyFont="1" applyBorder="1"/>
    <xf numFmtId="0" fontId="0" fillId="0" borderId="12" xfId="0" applyFill="1" applyBorder="1"/>
    <xf numFmtId="0" fontId="1" fillId="3" borderId="0" xfId="0" applyFont="1" applyFill="1"/>
    <xf numFmtId="0" fontId="0" fillId="3" borderId="0" xfId="0" applyFill="1"/>
    <xf numFmtId="0" fontId="0" fillId="0" borderId="1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9" xfId="0" quotePrefix="1" applyFont="1" applyFill="1" applyBorder="1" applyAlignment="1">
      <alignment horizontal="center" vertical="center"/>
    </xf>
    <xf numFmtId="0" fontId="1" fillId="3" borderId="11" xfId="0" quotePrefix="1" applyFont="1" applyFill="1" applyBorder="1" applyAlignment="1">
      <alignment horizontal="center" vertical="center"/>
    </xf>
    <xf numFmtId="0" fontId="1" fillId="3" borderId="14" xfId="0" quotePrefix="1" applyFont="1" applyFill="1" applyBorder="1" applyAlignment="1">
      <alignment horizontal="center" vertical="center"/>
    </xf>
    <xf numFmtId="0" fontId="1" fillId="3" borderId="16" xfId="0" quotePrefix="1" applyFont="1" applyFill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143834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3254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showGridLines="0" tabSelected="1" topLeftCell="A58" zoomScaleNormal="100" workbookViewId="0">
      <selection activeCell="D73" sqref="D73"/>
    </sheetView>
  </sheetViews>
  <sheetFormatPr baseColWidth="10" defaultColWidth="5.33203125" defaultRowHeight="14.4" x14ac:dyDescent="0.3"/>
  <cols>
    <col min="1" max="1" width="6.109375" bestFit="1" customWidth="1"/>
    <col min="2" max="2" width="5.33203125" customWidth="1"/>
    <col min="3" max="3" width="4" customWidth="1"/>
    <col min="5" max="5" width="9.109375" bestFit="1" customWidth="1"/>
    <col min="6" max="6" width="8.21875" bestFit="1" customWidth="1"/>
    <col min="9" max="23" width="4.44140625" customWidth="1"/>
    <col min="24" max="25" width="6" customWidth="1"/>
  </cols>
  <sheetData>
    <row r="1" spans="1:25" ht="15" customHeight="1" x14ac:dyDescent="0.3">
      <c r="I1" s="34" t="s">
        <v>0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6"/>
    </row>
    <row r="2" spans="1:25" ht="15" customHeight="1" x14ac:dyDescent="0.3">
      <c r="I2" s="37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9"/>
    </row>
    <row r="3" spans="1:25" ht="15" customHeight="1" thickBot="1" x14ac:dyDescent="0.35"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</row>
    <row r="5" spans="1:25" x14ac:dyDescent="0.3">
      <c r="I5" s="31" t="s">
        <v>1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</row>
    <row r="7" spans="1:25" x14ac:dyDescent="0.3">
      <c r="I7" s="18" t="s">
        <v>42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3">
      <c r="B8" s="10" t="s">
        <v>35</v>
      </c>
      <c r="C8" s="11"/>
      <c r="D8" s="11"/>
      <c r="E8" s="11"/>
      <c r="F8" s="11"/>
      <c r="G8" s="11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x14ac:dyDescent="0.3">
      <c r="B9" s="11"/>
      <c r="C9" s="11"/>
      <c r="D9" s="11"/>
      <c r="E9" s="11"/>
      <c r="F9" s="11"/>
      <c r="G9" s="11"/>
    </row>
    <row r="10" spans="1:25" ht="15" thickBot="1" x14ac:dyDescent="0.35">
      <c r="B10" s="19" t="s">
        <v>37</v>
      </c>
      <c r="C10" s="19"/>
      <c r="D10" s="19"/>
      <c r="E10" s="19"/>
      <c r="F10" s="21" t="s">
        <v>36</v>
      </c>
      <c r="G10" s="22"/>
      <c r="I10" s="1" t="s">
        <v>2</v>
      </c>
    </row>
    <row r="11" spans="1:25" x14ac:dyDescent="0.3">
      <c r="B11" s="20">
        <v>720</v>
      </c>
      <c r="C11" s="20"/>
      <c r="D11" s="20"/>
      <c r="E11" s="20"/>
      <c r="F11" s="23"/>
      <c r="G11" s="24"/>
      <c r="I11" t="s">
        <v>3</v>
      </c>
    </row>
    <row r="12" spans="1:25" x14ac:dyDescent="0.3">
      <c r="B12" s="11"/>
      <c r="C12" s="11"/>
      <c r="D12" s="11"/>
      <c r="E12" s="11"/>
      <c r="F12" s="11"/>
      <c r="G12" s="11"/>
      <c r="J12" t="s">
        <v>4</v>
      </c>
    </row>
    <row r="13" spans="1:25" x14ac:dyDescent="0.3">
      <c r="J13" t="s">
        <v>5</v>
      </c>
    </row>
    <row r="14" spans="1:25" x14ac:dyDescent="0.3">
      <c r="J14" t="s">
        <v>6</v>
      </c>
    </row>
    <row r="15" spans="1:25" ht="14.4" customHeight="1" x14ac:dyDescent="0.3">
      <c r="A15" s="1" t="s">
        <v>56</v>
      </c>
      <c r="I15" t="s">
        <v>7</v>
      </c>
    </row>
    <row r="16" spans="1:25" x14ac:dyDescent="0.3">
      <c r="A16" s="25" t="s">
        <v>55</v>
      </c>
      <c r="B16" s="26"/>
      <c r="C16" s="26"/>
      <c r="D16" s="26"/>
      <c r="E16" s="26"/>
      <c r="F16" s="26"/>
      <c r="G16" s="27"/>
    </row>
    <row r="17" spans="1:23" x14ac:dyDescent="0.3">
      <c r="A17" s="28"/>
      <c r="B17" s="29"/>
      <c r="C17" s="29"/>
      <c r="D17" s="29"/>
      <c r="E17" s="29"/>
      <c r="F17" s="29"/>
      <c r="G17" s="30"/>
      <c r="I17" s="1" t="s">
        <v>8</v>
      </c>
    </row>
    <row r="18" spans="1:23" x14ac:dyDescent="0.3">
      <c r="I18" t="s">
        <v>9</v>
      </c>
    </row>
    <row r="19" spans="1:23" x14ac:dyDescent="0.3">
      <c r="A19" t="s">
        <v>38</v>
      </c>
      <c r="F19">
        <v>700000</v>
      </c>
      <c r="J19" t="s">
        <v>10</v>
      </c>
    </row>
    <row r="20" spans="1:23" x14ac:dyDescent="0.3">
      <c r="A20" t="s">
        <v>39</v>
      </c>
      <c r="F20" s="56">
        <v>68000</v>
      </c>
      <c r="J20" t="s">
        <v>11</v>
      </c>
    </row>
    <row r="21" spans="1:23" x14ac:dyDescent="0.3">
      <c r="A21" t="s">
        <v>40</v>
      </c>
      <c r="F21">
        <v>81000</v>
      </c>
      <c r="J21" t="s">
        <v>12</v>
      </c>
    </row>
    <row r="23" spans="1:23" x14ac:dyDescent="0.3">
      <c r="A23" t="s">
        <v>41</v>
      </c>
      <c r="F23">
        <f>+F19+F21</f>
        <v>781000</v>
      </c>
      <c r="I23" t="s">
        <v>13</v>
      </c>
    </row>
    <row r="24" spans="1:23" x14ac:dyDescent="0.3">
      <c r="I24" t="s">
        <v>14</v>
      </c>
    </row>
    <row r="26" spans="1:23" x14ac:dyDescent="0.3">
      <c r="A26" s="1" t="s">
        <v>57</v>
      </c>
      <c r="I26" s="1" t="s">
        <v>15</v>
      </c>
    </row>
    <row r="27" spans="1:23" x14ac:dyDescent="0.3">
      <c r="A27" s="25" t="s">
        <v>55</v>
      </c>
      <c r="B27" s="26"/>
      <c r="C27" s="26"/>
      <c r="D27" s="26"/>
      <c r="E27" s="26"/>
      <c r="F27" s="26"/>
      <c r="G27" s="27"/>
      <c r="I27" t="s">
        <v>44</v>
      </c>
    </row>
    <row r="28" spans="1:23" x14ac:dyDescent="0.3">
      <c r="A28" s="28"/>
      <c r="B28" s="29"/>
      <c r="C28" s="29"/>
      <c r="D28" s="29"/>
      <c r="E28" s="29"/>
      <c r="F28" s="29"/>
      <c r="G28" s="30"/>
    </row>
    <row r="29" spans="1:23" x14ac:dyDescent="0.3">
      <c r="I29" s="44" t="s">
        <v>53</v>
      </c>
      <c r="J29" s="45"/>
      <c r="K29" s="45"/>
      <c r="L29" s="45"/>
      <c r="M29" s="45"/>
      <c r="N29" s="46"/>
      <c r="R29" s="50" t="s">
        <v>54</v>
      </c>
      <c r="S29" s="51"/>
      <c r="T29" s="51"/>
      <c r="U29" s="51"/>
      <c r="V29" s="51"/>
      <c r="W29" s="52"/>
    </row>
    <row r="30" spans="1:23" x14ac:dyDescent="0.3">
      <c r="A30" t="s">
        <v>38</v>
      </c>
      <c r="F30">
        <v>700000</v>
      </c>
      <c r="I30" s="47"/>
      <c r="J30" s="48"/>
      <c r="K30" s="48"/>
      <c r="L30" s="48"/>
      <c r="M30" s="48"/>
      <c r="N30" s="49"/>
      <c r="R30" s="53"/>
      <c r="S30" s="54"/>
      <c r="T30" s="54"/>
      <c r="U30" s="54"/>
      <c r="V30" s="54"/>
      <c r="W30" s="55"/>
    </row>
    <row r="31" spans="1:23" x14ac:dyDescent="0.3">
      <c r="A31" t="s">
        <v>39</v>
      </c>
      <c r="F31" s="57">
        <v>68000</v>
      </c>
    </row>
    <row r="32" spans="1:23" x14ac:dyDescent="0.3">
      <c r="A32" t="s">
        <v>40</v>
      </c>
      <c r="F32">
        <v>81000</v>
      </c>
    </row>
    <row r="34" spans="1:25" x14ac:dyDescent="0.3">
      <c r="A34" t="s">
        <v>41</v>
      </c>
      <c r="F34">
        <f>+F30+F31+F32</f>
        <v>849000</v>
      </c>
    </row>
    <row r="35" spans="1:25" x14ac:dyDescent="0.3">
      <c r="A35" t="s">
        <v>58</v>
      </c>
      <c r="F35">
        <f>+F34*360/720</f>
        <v>424500</v>
      </c>
      <c r="I35" s="2" t="s">
        <v>52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</row>
    <row r="36" spans="1:25" x14ac:dyDescent="0.3">
      <c r="A36" t="s">
        <v>59</v>
      </c>
      <c r="F36">
        <f>+F34/30*15</f>
        <v>424500</v>
      </c>
      <c r="I36" s="12" t="s">
        <v>19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7"/>
    </row>
    <row r="37" spans="1:25" x14ac:dyDescent="0.3">
      <c r="F37">
        <f>+F34/30*9</f>
        <v>254700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7"/>
    </row>
    <row r="38" spans="1:25" x14ac:dyDescent="0.3"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7"/>
    </row>
    <row r="39" spans="1:25" x14ac:dyDescent="0.3">
      <c r="I39" s="8" t="s">
        <v>20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7"/>
    </row>
    <row r="40" spans="1:25" x14ac:dyDescent="0.3">
      <c r="A40" s="1" t="s">
        <v>60</v>
      </c>
      <c r="I40" s="5" t="s">
        <v>45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</row>
    <row r="41" spans="1:25" x14ac:dyDescent="0.3">
      <c r="A41" s="25" t="s">
        <v>55</v>
      </c>
      <c r="B41" s="26"/>
      <c r="C41" s="26"/>
      <c r="D41" s="26"/>
      <c r="E41" s="26"/>
      <c r="F41" s="26"/>
      <c r="G41" s="27"/>
      <c r="I41" s="5" t="s">
        <v>23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</row>
    <row r="42" spans="1:25" x14ac:dyDescent="0.3">
      <c r="A42" s="28"/>
      <c r="B42" s="29"/>
      <c r="C42" s="29"/>
      <c r="D42" s="29"/>
      <c r="E42" s="29"/>
      <c r="F42" s="29"/>
      <c r="G42" s="30"/>
      <c r="I42" s="5" t="s">
        <v>46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7"/>
    </row>
    <row r="43" spans="1:25" x14ac:dyDescent="0.3"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7"/>
    </row>
    <row r="44" spans="1:25" x14ac:dyDescent="0.3">
      <c r="A44" t="s">
        <v>61</v>
      </c>
      <c r="E44" s="58">
        <v>724171</v>
      </c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7"/>
    </row>
    <row r="45" spans="1:25" x14ac:dyDescent="0.3">
      <c r="A45" t="s">
        <v>62</v>
      </c>
      <c r="E45" s="58">
        <v>933022</v>
      </c>
      <c r="I45" s="8" t="s">
        <v>22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7"/>
    </row>
    <row r="46" spans="1:25" x14ac:dyDescent="0.3">
      <c r="A46" t="s">
        <v>63</v>
      </c>
      <c r="E46" s="58">
        <v>518048</v>
      </c>
      <c r="I46" s="5" t="s">
        <v>48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7"/>
    </row>
    <row r="47" spans="1:25" x14ac:dyDescent="0.3">
      <c r="A47" t="s">
        <v>64</v>
      </c>
      <c r="E47" s="58">
        <v>797012</v>
      </c>
      <c r="I47" s="5" t="s">
        <v>24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7"/>
    </row>
    <row r="48" spans="1:25" x14ac:dyDescent="0.3">
      <c r="A48" t="s">
        <v>65</v>
      </c>
      <c r="E48" s="58">
        <v>1184111</v>
      </c>
      <c r="I48" s="9" t="s">
        <v>21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7"/>
    </row>
    <row r="49" spans="1:25" x14ac:dyDescent="0.3">
      <c r="A49" t="s">
        <v>66</v>
      </c>
      <c r="E49" s="58">
        <v>740173</v>
      </c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7"/>
    </row>
    <row r="50" spans="1:25" x14ac:dyDescent="0.3">
      <c r="A50" t="s">
        <v>67</v>
      </c>
      <c r="E50" s="58">
        <v>540959</v>
      </c>
      <c r="I50" s="5" t="s">
        <v>25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7"/>
    </row>
    <row r="51" spans="1:25" x14ac:dyDescent="0.3">
      <c r="A51" t="s">
        <v>68</v>
      </c>
      <c r="E51" s="58">
        <v>1195949</v>
      </c>
      <c r="I51" s="5" t="s">
        <v>49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7"/>
    </row>
    <row r="52" spans="1:25" x14ac:dyDescent="0.3">
      <c r="A52" t="s">
        <v>69</v>
      </c>
      <c r="E52" s="58">
        <v>842299</v>
      </c>
      <c r="I52" s="12" t="s">
        <v>26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5" x14ac:dyDescent="0.3">
      <c r="A53" t="s">
        <v>70</v>
      </c>
      <c r="E53" s="58">
        <v>1104351</v>
      </c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7"/>
    </row>
    <row r="54" spans="1:25" x14ac:dyDescent="0.3">
      <c r="A54" t="s">
        <v>71</v>
      </c>
      <c r="E54" s="58">
        <v>807742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3">
      <c r="A55" t="s">
        <v>72</v>
      </c>
      <c r="E55" s="58">
        <v>656551</v>
      </c>
    </row>
    <row r="56" spans="1:25" x14ac:dyDescent="0.3">
      <c r="I56" s="1" t="s">
        <v>16</v>
      </c>
    </row>
    <row r="57" spans="1:25" x14ac:dyDescent="0.3">
      <c r="A57" t="s">
        <v>38</v>
      </c>
      <c r="F57" s="58">
        <f>AVERAGE(E44:E55)</f>
        <v>837032.33333333337</v>
      </c>
      <c r="I57" s="18" t="s">
        <v>17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5" x14ac:dyDescent="0.3">
      <c r="A58" t="s">
        <v>39</v>
      </c>
      <c r="F58" s="57">
        <v>68000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5" x14ac:dyDescent="0.3">
      <c r="A59" t="s">
        <v>40</v>
      </c>
      <c r="F59">
        <v>81000</v>
      </c>
      <c r="I59" t="s">
        <v>43</v>
      </c>
    </row>
    <row r="60" spans="1:25" x14ac:dyDescent="0.3">
      <c r="I60" t="s">
        <v>47</v>
      </c>
    </row>
    <row r="61" spans="1:25" x14ac:dyDescent="0.3">
      <c r="A61" t="s">
        <v>41</v>
      </c>
      <c r="F61" s="58">
        <f>+F57+F59</f>
        <v>918032.33333333337</v>
      </c>
    </row>
    <row r="62" spans="1:25" x14ac:dyDescent="0.3">
      <c r="I62" s="1" t="s">
        <v>18</v>
      </c>
    </row>
    <row r="63" spans="1:25" x14ac:dyDescent="0.3">
      <c r="I63" t="s">
        <v>50</v>
      </c>
    </row>
    <row r="64" spans="1:25" x14ac:dyDescent="0.3">
      <c r="I64" t="s">
        <v>51</v>
      </c>
    </row>
    <row r="66" spans="9:26" x14ac:dyDescent="0.3">
      <c r="I66" s="1" t="s">
        <v>27</v>
      </c>
    </row>
    <row r="67" spans="9:26" x14ac:dyDescent="0.3">
      <c r="I67" s="18" t="s">
        <v>28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9:26" x14ac:dyDescent="0.3"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9:26" x14ac:dyDescent="0.3">
      <c r="I69" s="18" t="s">
        <v>29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9:26" x14ac:dyDescent="0.3"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9:26" x14ac:dyDescent="0.3"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3" spans="9:26" x14ac:dyDescent="0.3">
      <c r="I73" s="10" t="s">
        <v>30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9:26" x14ac:dyDescent="0.3">
      <c r="I74" s="11" t="s">
        <v>31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9:26" x14ac:dyDescent="0.3">
      <c r="I75" s="43" t="s">
        <v>32</v>
      </c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11"/>
    </row>
    <row r="76" spans="9:26" x14ac:dyDescent="0.3"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11"/>
    </row>
    <row r="77" spans="9:26" x14ac:dyDescent="0.3">
      <c r="I77" s="11" t="s">
        <v>33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9:26" x14ac:dyDescent="0.3">
      <c r="I78" s="11" t="s">
        <v>34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</sheetData>
  <mergeCells count="17">
    <mergeCell ref="I5:Y5"/>
    <mergeCell ref="I7:Y8"/>
    <mergeCell ref="I57:X58"/>
    <mergeCell ref="I36:X37"/>
    <mergeCell ref="I1:Y3"/>
    <mergeCell ref="I29:N30"/>
    <mergeCell ref="R29:W30"/>
    <mergeCell ref="I52:Y53"/>
    <mergeCell ref="I75:Y76"/>
    <mergeCell ref="B10:E10"/>
    <mergeCell ref="B11:E11"/>
    <mergeCell ref="F10:G11"/>
    <mergeCell ref="I67:Y68"/>
    <mergeCell ref="I69:Y71"/>
    <mergeCell ref="A16:G17"/>
    <mergeCell ref="A27:G28"/>
    <mergeCell ref="A41:G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Vacaciones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lulo</cp:lastModifiedBy>
  <dcterms:created xsi:type="dcterms:W3CDTF">2015-04-23T00:15:31Z</dcterms:created>
  <dcterms:modified xsi:type="dcterms:W3CDTF">2015-04-23T14:57:37Z</dcterms:modified>
</cp:coreProperties>
</file>