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AI44" i="1" l="1"/>
  <c r="AI42" i="1"/>
  <c r="AS33" i="1"/>
  <c r="AI33" i="1"/>
  <c r="AN33" i="1"/>
  <c r="AN32" i="1"/>
  <c r="AN31" i="1"/>
  <c r="AS29" i="1"/>
  <c r="AS28" i="1"/>
  <c r="AN28" i="1"/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<sst xmlns="http://schemas.openxmlformats.org/spreadsheetml/2006/main" count="2739" uniqueCount="1468">
  <si>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</si>
  <si>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</si>
  <si>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</si>
  <si>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</si>
  <si>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</si>
  <si>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</si>
  <si>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</si>
  <si>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</si>
  <si>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</si>
  <si>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</si>
  <si>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</si>
  <si>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</si>
  <si>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</si>
  <si>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</si>
  <si>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</si>
  <si>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</si>
  <si>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</si>
  <si>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</si>
  <si>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</si>
  <si>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</si>
  <si>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</si>
  <si>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</si>
  <si>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</si>
  <si>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</si>
  <si>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</si>
  <si>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</si>
  <si>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</si>
  <si>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</si>
  <si>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</si>
  <si>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</si>
  <si>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</si>
  <si>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</si>
  <si>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</si>
  <si>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</si>
  <si>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</si>
  <si>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</si>
  <si>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</si>
  <si>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</si>
  <si>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</si>
  <si>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</si>
  <si>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</si>
  <si>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</si>
  <si>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</si>
  <si>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</si>
  <si>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</si>
  <si>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</si>
  <si>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</si>
  <si>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</si>
  <si>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</si>
  <si>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</si>
  <si>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</si>
  <si>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</si>
  <si>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</si>
  <si>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</si>
  <si>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</si>
  <si>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</si>
  <si>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</si>
  <si>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</si>
  <si>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</si>
  <si>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</si>
  <si>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</si>
  <si>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</si>
  <si>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</si>
  <si>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</si>
  <si>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</si>
  <si>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</si>
  <si>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</si>
  <si>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</si>
  <si>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</si>
  <si>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</si>
  <si>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</si>
  <si>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Régimen Común Vs Régimen Simplificado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</si>
  <si>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</si>
  <si>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</si>
  <si>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</si>
  <si>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</si>
  <si>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</si>
  <si>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</si>
  <si>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>Régimen Común</t>
    </r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</si>
  <si>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Simplificado</t>
    </r>
  </si>
  <si>
    <t>REGISTRO CONTABLE DEL VENDEDOR (R. Simplificado)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</si>
  <si>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</si>
  <si>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</si>
  <si>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</si>
  <si>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</si>
  <si>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</si>
  <si>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</si>
  <si>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</si>
  <si>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</si>
  <si>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</si>
  <si>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</si>
  <si>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</si>
  <si>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</si>
  <si>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</si>
  <si>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</si>
  <si>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</si>
  <si>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</si>
  <si>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</si>
  <si>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</si>
  <si>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</si>
  <si>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</si>
  <si>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</si>
  <si>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</si>
  <si>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</si>
  <si>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</si>
  <si>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</si>
  <si>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</si>
  <si>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</si>
  <si>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</si>
  <si>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</si>
  <si>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</si>
  <si>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</si>
  <si>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</si>
  <si>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</si>
  <si>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</si>
  <si>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</si>
  <si>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</si>
  <si>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</si>
  <si>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</si>
  <si>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</si>
  <si>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</si>
  <si>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</si>
  <si>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</si>
  <si>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</si>
  <si>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</si>
  <si>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</si>
  <si>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</si>
  <si>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</si>
  <si>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</si>
  <si>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</si>
  <si>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</si>
  <si>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</si>
  <si>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</si>
  <si>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</si>
  <si>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</si>
  <si>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</si>
  <si>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</si>
  <si>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</si>
  <si>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</si>
  <si>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</si>
  <si>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</si>
  <si>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</si>
  <si>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</si>
  <si>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</si>
  <si>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</si>
  <si>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</si>
  <si>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</si>
  <si>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</si>
  <si>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</si>
  <si>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</si>
  <si>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</si>
  <si>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</si>
  <si>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</si>
  <si>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</si>
  <si>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</si>
  <si>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</si>
  <si>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</si>
  <si>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</si>
  <si>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</si>
  <si>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</si>
  <si>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</si>
  <si>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</si>
  <si>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</si>
  <si>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</si>
  <si>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</si>
  <si>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</si>
  <si>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</si>
  <si>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</si>
  <si>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</si>
  <si>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</si>
  <si>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</si>
  <si>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</si>
  <si>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</si>
  <si>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</si>
  <si>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</si>
  <si>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</si>
  <si>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</si>
  <si>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</si>
  <si>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</si>
  <si>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</si>
  <si>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</si>
  <si>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</si>
  <si>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</si>
  <si>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</si>
  <si>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</si>
  <si>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</si>
  <si>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</si>
  <si>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</si>
  <si>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</si>
  <si>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</si>
  <si>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</si>
  <si>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</si>
  <si>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</si>
  <si>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</si>
  <si>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</si>
  <si>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</si>
  <si>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</si>
  <si>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</si>
  <si>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</si>
  <si>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</si>
  <si>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</si>
  <si>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</si>
  <si>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</si>
  <si>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</si>
  <si>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</si>
  <si>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</si>
  <si>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</si>
  <si>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</si>
  <si>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</si>
  <si>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</si>
  <si>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</si>
  <si>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</si>
  <si>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</si>
  <si>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</si>
  <si>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</si>
  <si>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</si>
  <si>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</si>
  <si>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</si>
  <si>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</si>
  <si>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</si>
  <si>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</si>
  <si>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</si>
  <si>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</si>
  <si>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</si>
  <si>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</si>
  <si>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</si>
  <si>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</si>
  <si>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</si>
  <si>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</si>
  <si>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</si>
  <si>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</si>
  <si>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</si>
  <si>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</si>
  <si>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</si>
  <si>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</si>
  <si>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</si>
  <si>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</si>
  <si>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</si>
  <si>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</si>
  <si>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</si>
  <si>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</si>
  <si>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</si>
  <si>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</si>
  <si>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</si>
  <si>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</si>
  <si>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</si>
  <si>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</si>
  <si>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</si>
  <si>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</si>
  <si>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</si>
  <si>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</si>
  <si>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</si>
  <si>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</si>
  <si>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</si>
  <si>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</si>
  <si>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</si>
  <si>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</si>
  <si>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</si>
  <si>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</si>
  <si>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</si>
  <si>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</si>
  <si>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</si>
  <si>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</si>
  <si>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</si>
  <si>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</si>
  <si>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</si>
  <si>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</si>
  <si>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</si>
  <si>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</si>
  <si>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</si>
  <si>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</si>
  <si>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</si>
  <si>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</si>
  <si>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</si>
  <si>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</si>
  <si>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</si>
  <si>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</si>
  <si>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</si>
  <si>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</si>
  <si>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</si>
  <si>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</si>
  <si>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</si>
  <si>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</si>
  <si>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</si>
  <si>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</si>
  <si>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</si>
  <si>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</si>
  <si>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</si>
  <si>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</si>
  <si>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</si>
  <si>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</si>
  <si>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</si>
  <si>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</si>
  <si>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</si>
  <si>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</si>
  <si>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</si>
  <si>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</si>
  <si>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</si>
  <si>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</si>
  <si>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</si>
  <si>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</si>
  <si>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</si>
  <si>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</si>
  <si>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</si>
  <si>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</si>
  <si>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</si>
  <si>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</si>
  <si>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</si>
  <si>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</si>
  <si>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</si>
  <si>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</si>
  <si>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</si>
  <si>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</si>
  <si>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</si>
  <si>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</si>
  <si>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</si>
  <si>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</si>
  <si>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</si>
  <si>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</si>
  <si>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</si>
  <si>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</si>
  <si>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</si>
  <si>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</si>
  <si>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</si>
  <si>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</si>
  <si>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</si>
  <si>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</si>
  <si>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</si>
  <si>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</si>
  <si>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</si>
  <si>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</si>
  <si>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</si>
  <si>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</si>
  <si>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</si>
  <si>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</si>
  <si>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</si>
  <si>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</si>
  <si>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</si>
  <si>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</si>
  <si>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</si>
  <si>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</si>
  <si>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</si>
  <si>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</si>
  <si>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</si>
  <si>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</si>
  <si>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</si>
  <si>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</si>
  <si>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</si>
  <si>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</si>
  <si>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</si>
  <si>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</si>
  <si>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</si>
  <si>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</si>
  <si>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</si>
  <si>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</si>
  <si>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</si>
  <si>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</si>
  <si>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</si>
  <si>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</si>
  <si>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</si>
  <si>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</si>
  <si>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</si>
  <si>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</si>
  <si>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</si>
  <si>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</si>
  <si>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</si>
  <si>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</si>
  <si>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</si>
  <si>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</si>
  <si>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</si>
  <si>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</si>
  <si>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</si>
  <si>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</si>
  <si>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</si>
  <si>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</si>
  <si>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</si>
  <si>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</si>
  <si>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</si>
  <si>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</si>
  <si>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</si>
  <si>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</si>
  <si>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</si>
  <si>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</si>
  <si>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</si>
  <si>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</si>
  <si>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</si>
  <si>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</si>
  <si>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</si>
  <si>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</si>
  <si>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</si>
  <si>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</si>
  <si>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</si>
  <si>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</si>
  <si>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</si>
  <si>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</si>
  <si>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</si>
  <si>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</si>
  <si>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</si>
  <si>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</si>
  <si>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</si>
  <si>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</si>
  <si>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</si>
  <si>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</si>
  <si>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</si>
  <si>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</si>
  <si>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</si>
  <si>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</si>
  <si>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</si>
  <si>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</si>
  <si>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</si>
  <si>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</si>
  <si>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</si>
  <si>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</si>
  <si>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</si>
  <si>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</si>
  <si>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</si>
  <si>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</si>
  <si>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</si>
  <si>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</si>
  <si>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</si>
  <si>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</si>
  <si>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</si>
  <si>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</si>
  <si>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</si>
  <si>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</si>
  <si>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</si>
  <si>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</si>
  <si>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</si>
  <si>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</si>
  <si>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</si>
  <si>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</si>
  <si>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</si>
  <si>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</si>
  <si>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</si>
  <si>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</si>
  <si>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</si>
  <si>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</si>
  <si>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</si>
  <si>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</si>
  <si>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</si>
  <si>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</si>
  <si>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</si>
  <si>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</si>
  <si>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</si>
  <si>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</si>
  <si>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</si>
  <si>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</si>
  <si>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</si>
  <si>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</si>
  <si>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</si>
  <si>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</si>
  <si>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</si>
  <si>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</si>
  <si>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</si>
  <si>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</si>
  <si>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</si>
  <si>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</si>
  <si>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</si>
  <si>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</si>
  <si>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</si>
  <si>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</si>
  <si>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</si>
  <si>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</si>
  <si>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</si>
  <si>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</si>
  <si>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</si>
  <si>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</si>
  <si>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</si>
  <si>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</si>
  <si>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</si>
  <si>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</si>
  <si>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</si>
  <si>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</si>
  <si>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</si>
  <si>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</si>
  <si>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</si>
  <si>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</si>
  <si>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</si>
  <si>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</si>
  <si>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</si>
  <si>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</si>
  <si>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</si>
  <si>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</si>
  <si>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</si>
  <si>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</si>
  <si>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</si>
  <si>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</si>
  <si>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</si>
  <si>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</si>
  <si>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</si>
  <si>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</si>
  <si>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</si>
  <si>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</si>
  <si>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</si>
  <si>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</si>
  <si>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</si>
  <si>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</si>
  <si>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</si>
  <si>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</si>
  <si>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</si>
  <si>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</si>
  <si>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</si>
  <si>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</si>
  <si>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</si>
  <si>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</si>
  <si>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</si>
  <si>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</si>
  <si>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</si>
  <si>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</si>
  <si>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</si>
  <si>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</si>
  <si>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</si>
  <si>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</si>
  <si>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</si>
  <si>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</si>
  <si>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</si>
  <si>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</si>
  <si>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</si>
  <si>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</si>
  <si>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</si>
  <si>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</si>
  <si>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</si>
  <si>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</si>
  <si>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</si>
  <si>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</si>
  <si>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</si>
  <si>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</si>
  <si>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</si>
  <si>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</si>
  <si>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</si>
  <si>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</si>
  <si>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</si>
  <si>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</si>
  <si>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</si>
  <si>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</si>
  <si>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</si>
  <si>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</si>
  <si>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</si>
  <si>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</si>
  <si>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</si>
  <si>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</si>
  <si>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</si>
  <si>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</si>
  <si>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</si>
  <si>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</si>
  <si>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</si>
  <si>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</si>
  <si>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</si>
  <si>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</si>
  <si>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</si>
  <si>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</si>
  <si>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</si>
  <si>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</si>
  <si>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</si>
  <si>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</si>
  <si>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</si>
  <si>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</si>
  <si>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</si>
  <si>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</si>
  <si>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</si>
  <si>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</si>
  <si>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</si>
  <si>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</si>
  <si>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</si>
  <si>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</si>
  <si>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</si>
  <si>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</si>
  <si>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</si>
  <si>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</si>
  <si>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</si>
  <si>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</si>
  <si>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</si>
  <si>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</si>
  <si>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</si>
  <si>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</si>
  <si>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</si>
  <si>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</si>
  <si>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</si>
  <si>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</si>
  <si>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</si>
  <si>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</si>
  <si>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</si>
  <si>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</si>
  <si>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</si>
  <si>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</si>
  <si>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</si>
  <si>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</si>
  <si>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</si>
  <si>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</si>
  <si>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</si>
  <si>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</si>
  <si>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</si>
  <si>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</si>
  <si>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</si>
  <si>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</si>
  <si>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</si>
  <si>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</si>
  <si>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</si>
  <si>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</si>
  <si>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</si>
  <si>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</si>
  <si>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</si>
  <si>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</si>
  <si>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</si>
  <si>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</si>
  <si>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</si>
  <si>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</si>
  <si>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</si>
  <si>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</si>
  <si>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</si>
  <si>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</si>
  <si>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</si>
  <si>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</si>
  <si>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</si>
  <si>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</si>
  <si>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</si>
  <si>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</si>
  <si>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</si>
  <si>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</si>
  <si>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</si>
  <si>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</si>
  <si>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</si>
  <si>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</si>
  <si>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</si>
  <si>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</si>
  <si>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</si>
  <si>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</si>
  <si>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</si>
  <si>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</si>
  <si>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</si>
  <si>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</si>
  <si>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</si>
  <si>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</si>
  <si>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</si>
  <si>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</si>
  <si>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</si>
  <si>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</si>
  <si>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</si>
  <si>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</si>
  <si>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</si>
  <si>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</si>
  <si>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</si>
  <si>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</si>
  <si>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</si>
  <si>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</si>
  <si>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</si>
  <si>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</si>
  <si>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</si>
  <si>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</si>
  <si>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</si>
  <si>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</si>
  <si>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</si>
  <si>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</si>
  <si>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</si>
  <si>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</si>
  <si>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</si>
  <si>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</si>
  <si>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</si>
  <si>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</si>
  <si>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</si>
  <si>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</si>
  <si>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</si>
  <si>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</si>
  <si>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</si>
  <si>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</si>
  <si>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</si>
  <si>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</si>
  <si>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</si>
  <si>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</si>
  <si>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</si>
  <si>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</si>
  <si>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</si>
  <si>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</si>
  <si>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</si>
  <si>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</si>
  <si>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</si>
  <si>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</si>
  <si>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</si>
  <si>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</si>
  <si>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</si>
  <si>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</si>
  <si>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</si>
  <si>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</si>
  <si>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</si>
  <si>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</si>
  <si>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</si>
  <si>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</si>
  <si>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</si>
  <si>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</si>
  <si>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</si>
  <si>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</si>
  <si>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</si>
  <si>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</si>
  <si>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</si>
  <si>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</si>
  <si>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</si>
  <si>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</si>
  <si>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</si>
  <si>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</si>
  <si>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</si>
  <si>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</si>
  <si>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</si>
  <si>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</si>
  <si>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</si>
  <si>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</si>
  <si>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</si>
  <si>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</si>
  <si>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</si>
  <si>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</si>
  <si>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</si>
  <si>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</si>
  <si>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</si>
  <si>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</si>
  <si>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</si>
  <si>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</si>
  <si>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</si>
  <si>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</si>
  <si>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</si>
  <si>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</si>
  <si>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</si>
  <si>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</si>
  <si>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</si>
  <si>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</si>
  <si>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</si>
  <si>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</si>
  <si>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</si>
  <si>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</si>
  <si>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</si>
  <si>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</si>
  <si>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</si>
  <si>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</si>
  <si>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</si>
  <si>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</si>
  <si>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</si>
  <si>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</si>
  <si>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</si>
  <si>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</si>
  <si>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</si>
  <si>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</si>
  <si>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</si>
  <si>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</si>
  <si>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</si>
  <si>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</si>
  <si>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</si>
  <si>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</si>
  <si>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</si>
  <si>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</si>
  <si>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</si>
  <si>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</si>
  <si>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</si>
  <si>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</si>
  <si>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</si>
  <si>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</si>
  <si>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</si>
  <si>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</si>
  <si>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</si>
  <si>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</si>
  <si>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</si>
  <si>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</si>
  <si>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</si>
  <si>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</si>
  <si>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</si>
  <si>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</si>
  <si>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</si>
  <si>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</si>
  <si>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</si>
  <si>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</si>
  <si>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</si>
  <si>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</si>
  <si>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</si>
  <si>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</si>
  <si>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</si>
  <si>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</si>
  <si>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</si>
  <si>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</si>
  <si>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</si>
  <si>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</si>
  <si>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</si>
  <si>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</si>
  <si>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</si>
  <si>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</si>
  <si>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</si>
  <si>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</si>
  <si>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</si>
  <si>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</si>
  <si>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</si>
  <si>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</si>
  <si>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</si>
  <si>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</si>
  <si>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</si>
  <si>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</si>
  <si>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</si>
  <si>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</si>
  <si>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</si>
  <si>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</si>
  <si>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</si>
  <si>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</si>
  <si>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</si>
  <si>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</si>
  <si>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</si>
  <si>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</si>
  <si>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</si>
  <si>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</si>
  <si>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</si>
  <si>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</si>
  <si>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</si>
  <si>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</si>
  <si>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</si>
  <si>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</si>
  <si>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</si>
  <si>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</si>
  <si>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</si>
  <si>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</si>
  <si>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</si>
  <si>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</si>
  <si>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</si>
  <si>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</si>
  <si>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</si>
  <si>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</si>
  <si>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</si>
  <si>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</si>
  <si>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</si>
  <si>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</si>
  <si>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</si>
  <si>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</si>
  <si>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</si>
  <si>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</si>
  <si>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</si>
  <si>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</si>
  <si>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</si>
  <si>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</si>
  <si>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</si>
  <si>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</si>
  <si>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</si>
  <si>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</si>
  <si>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</si>
  <si>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</si>
  <si>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</si>
  <si>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</si>
  <si>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</si>
  <si>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</si>
  <si>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</si>
  <si>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</si>
  <si>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</si>
  <si>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</si>
  <si>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</si>
  <si>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</si>
  <si>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</si>
  <si>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</si>
  <si>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</si>
  <si>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</si>
  <si>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</si>
  <si>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</si>
  <si>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</si>
  <si>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</si>
  <si>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</si>
  <si>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</si>
  <si>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</si>
  <si>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</si>
  <si>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</si>
  <si>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</si>
  <si>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</si>
  <si>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</si>
  <si>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</si>
  <si>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</si>
  <si>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</si>
  <si>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</si>
  <si>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</si>
  <si>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</si>
  <si>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</si>
  <si>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</si>
  <si>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</si>
  <si>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</si>
  <si>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</si>
  <si>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</si>
  <si>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</si>
  <si>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</si>
  <si>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</si>
  <si>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</si>
  <si>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</si>
  <si>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</si>
  <si>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</si>
  <si>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</si>
  <si>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</si>
  <si>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</si>
  <si>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</si>
  <si>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</si>
  <si>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</si>
  <si>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</si>
  <si>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</si>
  <si>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</si>
  <si>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</si>
  <si>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</si>
  <si>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</si>
  <si>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</si>
  <si>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</si>
  <si>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</si>
  <si>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</si>
  <si>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</si>
  <si>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</si>
  <si>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</si>
  <si>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</si>
  <si>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</si>
  <si>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</si>
  <si>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</si>
  <si>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</si>
  <si>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</si>
  <si>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</si>
  <si>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</si>
  <si>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</si>
  <si>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</si>
  <si>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</si>
  <si>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</si>
  <si>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</si>
  <si>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</si>
  <si>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</si>
  <si>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</si>
  <si>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</si>
  <si>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</si>
  <si>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</si>
  <si>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</si>
  <si>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</si>
  <si>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</si>
  <si>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</si>
  <si>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</si>
  <si>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</si>
  <si>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</si>
  <si>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</si>
  <si>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</si>
  <si>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</si>
  <si>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</si>
  <si>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</si>
  <si>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</si>
  <si>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</si>
  <si>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</si>
  <si>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</si>
  <si>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</si>
  <si>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</si>
  <si>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</si>
  <si>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</si>
  <si>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</si>
  <si>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</si>
  <si>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</si>
  <si>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</si>
  <si>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</si>
  <si>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</si>
  <si>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</si>
  <si>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</si>
  <si>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</si>
  <si>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</si>
  <si>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</si>
  <si>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</si>
  <si>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</si>
  <si>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</si>
  <si>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</si>
  <si>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</si>
  <si>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</si>
  <si>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</si>
  <si>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</si>
  <si>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</si>
  <si>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</si>
  <si>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</si>
  <si>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</si>
  <si>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</si>
  <si>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</si>
  <si>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</si>
  <si>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</si>
  <si>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</si>
  <si>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</si>
  <si>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</si>
  <si>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</si>
  <si>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</si>
  <si>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</si>
  <si>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</si>
  <si>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</si>
  <si>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</si>
  <si>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</si>
  <si>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</si>
  <si>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</si>
  <si>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</si>
  <si>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</si>
  <si>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</si>
  <si>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</si>
  <si>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</si>
  <si>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</si>
  <si>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</si>
  <si>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</si>
  <si>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</si>
  <si>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</si>
  <si>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</si>
  <si>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</si>
  <si>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</si>
  <si>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</si>
  <si>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</si>
  <si>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</si>
  <si>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</si>
  <si>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</si>
  <si>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</si>
  <si>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</si>
  <si>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</si>
  <si>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</si>
  <si>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</si>
  <si>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</si>
  <si>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</si>
  <si>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</si>
  <si>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</si>
  <si>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</si>
  <si>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</si>
  <si>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</si>
  <si>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</si>
  <si>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</si>
  <si>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</si>
  <si>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</si>
  <si>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</si>
  <si>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</si>
  <si>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</si>
  <si>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</si>
  <si>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</si>
  <si>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</si>
  <si>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</si>
  <si>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</si>
  <si>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</si>
  <si>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</si>
  <si>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</si>
  <si>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</si>
  <si>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</si>
  <si>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</si>
  <si>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</si>
  <si>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</si>
  <si>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</si>
  <si>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</si>
  <si>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</si>
  <si>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</si>
  <si>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</si>
  <si>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</si>
  <si>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</si>
  <si>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</si>
  <si>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</si>
  <si>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</si>
  <si>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</si>
  <si>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</si>
  <si>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</si>
  <si>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</si>
  <si>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</si>
  <si>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</si>
  <si>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</si>
  <si>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</si>
  <si>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</si>
  <si>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</si>
  <si>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</si>
  <si>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</si>
  <si>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</si>
  <si>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</si>
  <si>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</si>
  <si>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</si>
  <si>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</si>
  <si>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</si>
  <si>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</si>
  <si>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</si>
  <si>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</si>
  <si>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</si>
  <si>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</si>
  <si>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</si>
  <si>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</si>
  <si>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</si>
  <si>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</si>
  <si>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</si>
  <si>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</si>
  <si>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</si>
  <si>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</si>
  <si>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</si>
  <si>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</si>
  <si>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</si>
  <si>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</si>
  <si>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</si>
  <si>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</si>
  <si>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</si>
  <si>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</si>
  <si>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</si>
  <si>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</si>
  <si>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</si>
  <si>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</si>
  <si>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</si>
  <si>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</si>
  <si>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</si>
  <si>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</si>
  <si>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</si>
  <si>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</si>
  <si>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</si>
  <si>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</si>
  <si>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</si>
  <si>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</si>
  <si>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</si>
  <si>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</si>
  <si>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</si>
  <si>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</si>
  <si>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</si>
  <si>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</si>
  <si>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</si>
  <si>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</si>
  <si>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</si>
  <si>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</si>
  <si>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</si>
  <si>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</si>
  <si>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</si>
  <si>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</si>
  <si>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</si>
  <si>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</si>
  <si>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</si>
  <si>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</si>
  <si>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</si>
  <si>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</si>
  <si>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</si>
  <si>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</si>
  <si>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</si>
  <si>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</si>
  <si>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</si>
  <si>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</si>
  <si>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</si>
  <si>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</si>
  <si>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</si>
  <si>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</si>
  <si>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</si>
  <si>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</si>
  <si>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</si>
  <si>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</si>
  <si>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</si>
  <si>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</si>
  <si>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</si>
  <si>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</si>
  <si>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</si>
  <si>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</si>
  <si>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</si>
  <si>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</si>
  <si>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</si>
  <si>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</si>
  <si>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</si>
  <si>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</si>
  <si>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</si>
  <si>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</si>
  <si>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</si>
  <si>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</si>
  <si>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</si>
  <si>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</si>
  <si>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</si>
  <si>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</si>
  <si>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</si>
  <si>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</si>
  <si>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</si>
  <si>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</si>
  <si>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</si>
  <si>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</si>
  <si>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</si>
  <si>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</si>
  <si>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</si>
  <si>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</si>
  <si>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</si>
  <si>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</si>
  <si>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</si>
  <si>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</si>
  <si>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</si>
  <si>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</si>
  <si>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</si>
  <si>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</si>
  <si>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</si>
  <si>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</si>
  <si>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</si>
  <si>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</si>
  <si>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</si>
  <si>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</si>
  <si>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</si>
  <si>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</si>
  <si>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</si>
  <si>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</si>
  <si>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</si>
  <si>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</si>
  <si>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</si>
  <si>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</si>
  <si>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</si>
  <si>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</si>
  <si>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</si>
  <si>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</si>
  <si>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</si>
  <si>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</si>
  <si>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</si>
  <si>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</si>
  <si>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</si>
  <si>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</si>
  <si>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</si>
  <si>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</si>
  <si>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</si>
  <si>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</si>
  <si>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</si>
  <si>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</si>
  <si>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</si>
  <si>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</si>
  <si>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</si>
  <si>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</si>
  <si>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</si>
  <si>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</si>
  <si>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</si>
  <si>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</si>
  <si>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</si>
  <si>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</si>
  <si>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</si>
  <si>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</si>
  <si>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</si>
  <si>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</si>
  <si>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</si>
  <si>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</si>
  <si>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</si>
  <si>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</si>
  <si>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</si>
  <si>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</si>
  <si>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</si>
  <si>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</si>
  <si>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</si>
  <si>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</si>
  <si>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</si>
  <si>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</si>
  <si>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</si>
  <si>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</si>
  <si>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</si>
  <si>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</si>
  <si>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</si>
  <si>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</si>
  <si>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</si>
  <si>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</si>
  <si>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</si>
  <si>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</si>
  <si>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</si>
  <si>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</si>
  <si>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</si>
  <si>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</si>
  <si>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</si>
  <si>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</si>
  <si>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</si>
  <si>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</si>
  <si>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</si>
  <si>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</si>
  <si>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</si>
  <si>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</si>
  <si>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</si>
  <si>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</si>
  <si>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</si>
  <si>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</si>
  <si>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</si>
  <si>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</si>
  <si>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</si>
  <si>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</si>
  <si>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</si>
  <si>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</si>
  <si>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</si>
  <si>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</si>
  <si>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</si>
  <si>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</si>
  <si>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</si>
  <si>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</si>
  <si>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</si>
  <si>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</si>
  <si>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</si>
  <si>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</si>
  <si>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</si>
  <si>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</si>
  <si>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</si>
  <si>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</si>
  <si>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</si>
  <si>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</si>
  <si>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</si>
  <si>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</si>
  <si>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</si>
  <si>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</si>
  <si>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</si>
  <si>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</si>
  <si>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</si>
  <si>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</si>
  <si>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</si>
  <si>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</si>
  <si>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</si>
  <si>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</si>
  <si>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</si>
  <si>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</si>
  <si>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</si>
  <si>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</si>
  <si>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</si>
  <si>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</si>
  <si>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</si>
  <si>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</si>
  <si>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</si>
  <si>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</si>
  <si>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</si>
  <si>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</si>
  <si>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</si>
  <si>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</si>
  <si>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</si>
  <si>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</si>
  <si>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</si>
  <si>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</si>
  <si>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</si>
  <si>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</si>
  <si>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</si>
  <si>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</si>
  <si>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</si>
  <si>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</si>
  <si>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</si>
  <si>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</si>
  <si>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</si>
  <si>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</si>
  <si>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</si>
  <si>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</si>
  <si>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</si>
  <si>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</si>
  <si>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</si>
  <si>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</si>
  <si>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</si>
  <si>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</si>
  <si>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</si>
  <si>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</si>
  <si>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</si>
  <si>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</si>
  <si>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</si>
  <si>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</si>
  <si>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</si>
  <si>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</si>
  <si>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</si>
  <si>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</si>
  <si>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</si>
  <si>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</si>
  <si>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</si>
  <si>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</si>
  <si>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</si>
  <si>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</si>
  <si>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</si>
  <si>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</si>
  <si>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</si>
  <si>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</si>
  <si>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</si>
  <si>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</si>
  <si>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</si>
  <si>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</si>
  <si>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</si>
  <si>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</si>
  <si>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</si>
  <si>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</si>
  <si>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</si>
  <si>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</si>
  <si>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</si>
  <si>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</si>
  <si>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</si>
  <si>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</si>
  <si>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</si>
  <si>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</si>
  <si>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</si>
  <si>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</si>
  <si>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</si>
  <si>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</si>
  <si>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</si>
  <si>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</si>
  <si>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</si>
  <si>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</si>
  <si>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</si>
  <si>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</si>
  <si>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</si>
  <si>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</si>
  <si>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</si>
  <si>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</si>
  <si>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</si>
  <si>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</si>
  <si>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</si>
  <si>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</si>
  <si>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</si>
  <si>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</si>
  <si>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</si>
  <si>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</si>
  <si>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</si>
  <si>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</si>
  <si>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</si>
  <si>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</si>
  <si>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</si>
  <si>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</si>
  <si>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</si>
  <si>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</si>
  <si>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</si>
  <si>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</si>
  <si>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</si>
  <si>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</si>
  <si>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</si>
  <si>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</si>
  <si>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</si>
  <si>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</si>
  <si>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</si>
  <si>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</si>
  <si>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</si>
  <si>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</si>
  <si>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</si>
  <si>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</si>
  <si>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</si>
  <si>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</si>
  <si>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</si>
  <si>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</si>
  <si>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</si>
  <si>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</si>
  <si>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</si>
  <si>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</si>
  <si>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</si>
  <si>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</si>
  <si>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</si>
  <si>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</si>
  <si>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</si>
  <si>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</si>
  <si>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</si>
  <si>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</si>
  <si>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</si>
  <si>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</si>
  <si>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</si>
  <si>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</si>
  <si>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</si>
  <si>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</si>
  <si>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</si>
  <si>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</si>
  <si>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</si>
  <si>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</si>
  <si>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</si>
  <si>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</si>
  <si>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</si>
  <si>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</si>
  <si>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</si>
  <si>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</si>
  <si>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</si>
  <si>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</si>
  <si>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</si>
  <si>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</si>
  <si>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</si>
  <si>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</si>
  <si>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</si>
  <si>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</si>
  <si>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</si>
  <si>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</si>
  <si>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</si>
  <si>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</si>
  <si>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</si>
  <si>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</si>
  <si>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</si>
  <si>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</si>
  <si>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</si>
  <si>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</si>
  <si>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</si>
  <si>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</si>
  <si>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</si>
  <si>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</si>
  <si>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REGISTRO CONTABLE DEL COMPRADOR (R. COMÚN)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</si>
  <si>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</si>
  <si>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</si>
  <si>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</si>
  <si>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</si>
  <si>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</si>
  <si>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</si>
  <si>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t>mercan no fab x la empresa</t>
  </si>
  <si>
    <t>Impuesto de industria y comercio</t>
  </si>
  <si>
    <t>Clientes Nacionales</t>
  </si>
  <si>
    <t>NOTA: Realizar el asiento contable correspondiente tanto para el COMPRADOR como para el VENDEDOR, teniendo en cuenta que el vendedor no es declarante del impuesto de renta</t>
  </si>
  <si>
    <t>Retencion por compras 3,5%</t>
  </si>
  <si>
    <t>iva descontable</t>
  </si>
  <si>
    <t>Impto A las ventas Retenido</t>
  </si>
  <si>
    <t>Retencion de Indus y Ccio</t>
  </si>
  <si>
    <t>proveedores nacionales</t>
  </si>
  <si>
    <t>comercio al por mayor y al x menor</t>
  </si>
  <si>
    <t>Retencion a titulo de Renta (Rete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</si>
</sst>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7" x14ac:knownFonts="1"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" fontId="8" fillId="3" borderId="10" xfId="0" applyNumberFormat="1" applyFont="1" applyFill="1" applyBorder="1" applyAlignment="1">
      <alignment horizontal="center"/>
    </xf>
    <xf numFmtId="0" fontId="9" fillId="0" borderId="0" xfId="0" applyFont="1"/>
    <xf numFmtId="0" fontId="0" fillId="5" borderId="0" xfId="0" applyFill="1"/>
    <xf numFmtId="1" fontId="14" fillId="5" borderId="18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justify" vertical="top" wrapText="1"/>
    </xf>
    <xf numFmtId="0" fontId="16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5" fillId="5" borderId="18" xfId="0" applyNumberFormat="1" applyFont="1" applyFill="1" applyBorder="1" applyAlignment="1">
      <alignment horizontal="justify" vertical="top" wrapText="1"/>
    </xf>
    <xf numFmtId="1" fontId="15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5" fillId="5" borderId="20" xfId="0" applyNumberFormat="1" applyFont="1" applyFill="1" applyBorder="1" applyAlignment="1">
      <alignment horizontal="justify" vertical="top" wrapText="1"/>
    </xf>
    <xf numFmtId="0" fontId="16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13" fillId="5" borderId="39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14" activePane="bottomLeft" state="frozen"/>
      <selection pane="bottomLeft" activeCell="AH19" sqref="AH19:AQ20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30" t="s">
        <v>71</v>
      </c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</row>
    <row r="2" spans="6:53" ht="15" customHeight="1" x14ac:dyDescent="0.25">
      <c r="S2" s="33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5"/>
    </row>
    <row r="3" spans="6:53" ht="15" customHeight="1" thickBot="1" x14ac:dyDescent="0.3">
      <c r="S3" s="36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</row>
    <row r="5" spans="6:53" ht="15.75" customHeight="1" thickBot="1" x14ac:dyDescent="0.3"/>
    <row r="6" spans="6:53" ht="15" customHeight="1" thickBot="1" x14ac:dyDescent="0.3">
      <c r="F6" s="39" t="s">
        <v>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U6" s="45" t="s">
        <v>9</v>
      </c>
      <c r="V6" s="46"/>
      <c r="W6" s="46"/>
      <c r="X6" s="46"/>
      <c r="Y6" s="46"/>
      <c r="Z6" s="46"/>
      <c r="AA6" s="46"/>
      <c r="AB6" s="46"/>
      <c r="AC6" s="46"/>
      <c r="AD6" s="47"/>
    </row>
    <row r="7" spans="6:53" ht="15" customHeight="1" thickBot="1" x14ac:dyDescent="0.3"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U7" s="48"/>
      <c r="V7" s="49"/>
      <c r="W7" s="49"/>
      <c r="X7" s="49"/>
      <c r="Y7" s="49"/>
      <c r="Z7" s="49"/>
      <c r="AA7" s="49"/>
      <c r="AB7" s="49"/>
      <c r="AC7" s="49"/>
      <c r="AD7" s="50"/>
      <c r="AK7" s="39" t="s">
        <v>77</v>
      </c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1"/>
    </row>
    <row r="8" spans="6:53" ht="15.75" customHeight="1" thickBot="1" x14ac:dyDescent="0.3">
      <c r="AK8" s="42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4"/>
    </row>
    <row r="9" spans="6:53" ht="15.75" customHeight="1" thickBot="1" x14ac:dyDescent="0.3">
      <c r="F9" s="53" t="s">
        <v>72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5"/>
    </row>
    <row r="10" spans="6:53" ht="15" customHeight="1" x14ac:dyDescent="0.25">
      <c r="F10" s="51" t="s">
        <v>4</v>
      </c>
      <c r="G10" s="52"/>
      <c r="H10" s="52"/>
      <c r="I10" s="52"/>
      <c r="J10" s="52"/>
      <c r="K10" s="58" t="s">
        <v>5</v>
      </c>
      <c r="L10" s="58"/>
      <c r="M10" s="58"/>
      <c r="N10" s="58"/>
      <c r="O10" s="58"/>
      <c r="P10" s="58" t="s">
        <v>6</v>
      </c>
      <c r="Q10" s="58"/>
      <c r="R10" s="58"/>
      <c r="S10" s="58"/>
      <c r="T10" s="58"/>
      <c r="U10" s="58" t="s">
        <v>7</v>
      </c>
      <c r="V10" s="58"/>
      <c r="W10" s="58"/>
      <c r="X10" s="58"/>
      <c r="Y10" s="58"/>
      <c r="Z10" s="59" t="s">
        <v>8</v>
      </c>
      <c r="AA10" s="59"/>
      <c r="AB10" s="59"/>
      <c r="AC10" s="59"/>
      <c r="AD10" s="60"/>
      <c r="AH10" s="81" t="s">
        <v>1455</v>
      </c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3"/>
    </row>
    <row r="11" spans="6:53" ht="15" customHeight="1" x14ac:dyDescent="0.25">
      <c r="F11" s="63"/>
      <c r="G11" s="64"/>
      <c r="H11" s="64"/>
      <c r="I11" s="64"/>
      <c r="J11" s="64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1"/>
      <c r="AA11" s="61"/>
      <c r="AB11" s="61"/>
      <c r="AC11" s="61"/>
      <c r="AD11" s="62"/>
      <c r="AH11" s="84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6"/>
    </row>
    <row r="12" spans="6:53" ht="15.75" customHeight="1" x14ac:dyDescent="0.25">
      <c r="F12" s="65" t="s">
        <v>3</v>
      </c>
      <c r="G12" s="66"/>
      <c r="H12" s="66"/>
      <c r="I12" s="66"/>
      <c r="J12" s="66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61"/>
      <c r="AA12" s="61"/>
      <c r="AB12" s="61"/>
      <c r="AC12" s="61"/>
      <c r="AD12" s="62"/>
      <c r="AH12" s="84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</row>
    <row r="13" spans="6:53" ht="15" customHeight="1" x14ac:dyDescent="0.25">
      <c r="F13" s="67" t="s">
        <v>5</v>
      </c>
      <c r="G13" s="68"/>
      <c r="H13" s="68"/>
      <c r="I13" s="68"/>
      <c r="J13" s="69"/>
      <c r="K13" s="73" t="s">
        <v>73</v>
      </c>
      <c r="L13" s="74"/>
      <c r="M13" s="74"/>
      <c r="N13" s="74"/>
      <c r="O13" s="75"/>
      <c r="P13" s="73" t="s">
        <v>73</v>
      </c>
      <c r="Q13" s="74"/>
      <c r="R13" s="74"/>
      <c r="S13" s="74"/>
      <c r="T13" s="75"/>
      <c r="U13" s="73" t="s">
        <v>73</v>
      </c>
      <c r="V13" s="74"/>
      <c r="W13" s="74"/>
      <c r="X13" s="74"/>
      <c r="Y13" s="75"/>
      <c r="Z13" s="73" t="s">
        <v>73</v>
      </c>
      <c r="AA13" s="74"/>
      <c r="AB13" s="74"/>
      <c r="AC13" s="74"/>
      <c r="AD13" s="79"/>
      <c r="AH13" s="84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6"/>
    </row>
    <row r="14" spans="6:53" ht="30.75" customHeight="1" thickBot="1" x14ac:dyDescent="0.3">
      <c r="F14" s="70"/>
      <c r="G14" s="71"/>
      <c r="H14" s="71"/>
      <c r="I14" s="71"/>
      <c r="J14" s="72"/>
      <c r="K14" s="76"/>
      <c r="L14" s="77"/>
      <c r="M14" s="77"/>
      <c r="N14" s="77"/>
      <c r="O14" s="78"/>
      <c r="P14" s="76"/>
      <c r="Q14" s="77"/>
      <c r="R14" s="77"/>
      <c r="S14" s="77"/>
      <c r="T14" s="78"/>
      <c r="U14" s="76"/>
      <c r="V14" s="77"/>
      <c r="W14" s="77"/>
      <c r="X14" s="77"/>
      <c r="Y14" s="78"/>
      <c r="Z14" s="76"/>
      <c r="AA14" s="77"/>
      <c r="AB14" s="77"/>
      <c r="AC14" s="77"/>
      <c r="AD14" s="80"/>
      <c r="AH14" s="87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9"/>
    </row>
    <row r="15" spans="6:53" ht="15" customHeight="1" thickBot="1" x14ac:dyDescent="0.3">
      <c r="F15" s="56" t="s">
        <v>6</v>
      </c>
      <c r="G15" s="57"/>
      <c r="H15" s="57"/>
      <c r="I15" s="57"/>
      <c r="J15" s="57"/>
      <c r="K15" s="57" t="s">
        <v>74</v>
      </c>
      <c r="L15" s="103"/>
      <c r="M15" s="103"/>
      <c r="N15" s="103"/>
      <c r="O15" s="103"/>
      <c r="P15" s="104" t="s">
        <v>75</v>
      </c>
      <c r="Q15" s="105"/>
      <c r="R15" s="105"/>
      <c r="S15" s="105"/>
      <c r="T15" s="106"/>
      <c r="U15" s="73" t="s">
        <v>73</v>
      </c>
      <c r="V15" s="74"/>
      <c r="W15" s="74"/>
      <c r="X15" s="74"/>
      <c r="Y15" s="75"/>
      <c r="Z15" s="73" t="s">
        <v>73</v>
      </c>
      <c r="AA15" s="74"/>
      <c r="AB15" s="74"/>
      <c r="AC15" s="74"/>
      <c r="AD15" s="79"/>
    </row>
    <row r="16" spans="6:53" ht="35.25" customHeight="1" x14ac:dyDescent="0.25">
      <c r="F16" s="56"/>
      <c r="G16" s="57"/>
      <c r="H16" s="57"/>
      <c r="I16" s="57"/>
      <c r="J16" s="57"/>
      <c r="K16" s="103"/>
      <c r="L16" s="103"/>
      <c r="M16" s="103"/>
      <c r="N16" s="103"/>
      <c r="O16" s="103"/>
      <c r="P16" s="107"/>
      <c r="Q16" s="108"/>
      <c r="R16" s="108"/>
      <c r="S16" s="108"/>
      <c r="T16" s="109"/>
      <c r="U16" s="76"/>
      <c r="V16" s="77"/>
      <c r="W16" s="77"/>
      <c r="X16" s="77"/>
      <c r="Y16" s="78"/>
      <c r="Z16" s="76"/>
      <c r="AA16" s="77"/>
      <c r="AB16" s="77"/>
      <c r="AC16" s="77"/>
      <c r="AD16" s="80"/>
      <c r="AH16" s="90" t="s">
        <v>1460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3"/>
    </row>
    <row r="17" spans="6:63" ht="35.25" customHeight="1" thickBot="1" x14ac:dyDescent="0.3">
      <c r="F17" s="56" t="s">
        <v>7</v>
      </c>
      <c r="G17" s="57"/>
      <c r="H17" s="57"/>
      <c r="I17" s="57"/>
      <c r="J17" s="57"/>
      <c r="K17" s="57" t="s">
        <v>74</v>
      </c>
      <c r="L17" s="103"/>
      <c r="M17" s="103"/>
      <c r="N17" s="103"/>
      <c r="O17" s="103"/>
      <c r="P17" s="57" t="s">
        <v>76</v>
      </c>
      <c r="Q17" s="103"/>
      <c r="R17" s="103"/>
      <c r="S17" s="103"/>
      <c r="T17" s="103"/>
      <c r="U17" s="103" t="s">
        <v>75</v>
      </c>
      <c r="V17" s="103"/>
      <c r="W17" s="103"/>
      <c r="X17" s="103"/>
      <c r="Y17" s="103"/>
      <c r="Z17" s="73" t="s">
        <v>73</v>
      </c>
      <c r="AA17" s="74"/>
      <c r="AB17" s="74"/>
      <c r="AC17" s="74"/>
      <c r="AD17" s="79"/>
      <c r="AH17" s="87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9"/>
    </row>
    <row r="18" spans="6:63" ht="15" customHeight="1" x14ac:dyDescent="0.25">
      <c r="F18" s="56"/>
      <c r="G18" s="57"/>
      <c r="H18" s="57"/>
      <c r="I18" s="57"/>
      <c r="J18" s="57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76"/>
      <c r="AA18" s="77"/>
      <c r="AB18" s="77"/>
      <c r="AC18" s="77"/>
      <c r="AD18" s="80"/>
    </row>
    <row r="19" spans="6:63" ht="21.75" customHeight="1" x14ac:dyDescent="0.25">
      <c r="F19" s="110" t="s">
        <v>8</v>
      </c>
      <c r="G19" s="61"/>
      <c r="H19" s="61"/>
      <c r="I19" s="61"/>
      <c r="J19" s="61"/>
      <c r="K19" s="57" t="s">
        <v>74</v>
      </c>
      <c r="L19" s="103"/>
      <c r="M19" s="103"/>
      <c r="N19" s="103"/>
      <c r="O19" s="103"/>
      <c r="P19" s="57" t="s">
        <v>76</v>
      </c>
      <c r="Q19" s="103"/>
      <c r="R19" s="103"/>
      <c r="S19" s="103"/>
      <c r="T19" s="103"/>
      <c r="U19" s="73" t="s">
        <v>73</v>
      </c>
      <c r="V19" s="74"/>
      <c r="W19" s="74"/>
      <c r="X19" s="74"/>
      <c r="Y19" s="75"/>
      <c r="Z19" s="73" t="s">
        <v>73</v>
      </c>
      <c r="AA19" s="74"/>
      <c r="AB19" s="74"/>
      <c r="AC19" s="74"/>
      <c r="AD19" s="79"/>
      <c r="AH19" s="12" t="s">
        <v>78</v>
      </c>
    </row>
    <row r="20" spans="6:63" ht="21.75" customHeight="1" thickBot="1" x14ac:dyDescent="0.3">
      <c r="F20" s="111"/>
      <c r="G20" s="112"/>
      <c r="H20" s="112"/>
      <c r="I20" s="112"/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00"/>
      <c r="V20" s="101"/>
      <c r="W20" s="101"/>
      <c r="X20" s="101"/>
      <c r="Y20" s="114"/>
      <c r="Z20" s="100"/>
      <c r="AA20" s="101"/>
      <c r="AB20" s="101"/>
      <c r="AC20" s="101"/>
      <c r="AD20" s="102"/>
      <c r="AH20" t="s">
        <v>79</v>
      </c>
    </row>
    <row r="22" spans="6:63" ht="15.75" customHeight="1" thickBot="1" x14ac:dyDescent="0.3"/>
    <row r="23" spans="6:63" x14ac:dyDescent="0.25">
      <c r="V23" s="91" t="s">
        <v>1450</v>
      </c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3"/>
    </row>
    <row r="24" spans="6:63" ht="15.75" thickBot="1" x14ac:dyDescent="0.3">
      <c r="V24" s="94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6"/>
    </row>
    <row r="25" spans="6:63" ht="15.75" thickBot="1" x14ac:dyDescent="0.3"/>
    <row r="26" spans="6:63" ht="15.75" thickBot="1" x14ac:dyDescent="0.3">
      <c r="N26" s="115" t="s">
        <v>1451</v>
      </c>
      <c r="O26" s="116"/>
      <c r="P26" s="116"/>
      <c r="Q26" s="116"/>
      <c r="R26" s="116"/>
      <c r="S26" s="115" t="s">
        <v>1452</v>
      </c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7"/>
      <c r="AI26" s="115" t="s">
        <v>1453</v>
      </c>
      <c r="AJ26" s="116"/>
      <c r="AK26" s="116"/>
      <c r="AL26" s="116"/>
      <c r="AM26" s="117"/>
      <c r="AN26" s="115" t="s">
        <v>1454</v>
      </c>
      <c r="AO26" s="116"/>
      <c r="AP26" s="116"/>
      <c r="AQ26" s="116"/>
      <c r="AR26" s="117"/>
    </row>
    <row r="27" spans="6:63" ht="15.75" thickBot="1" x14ac:dyDescent="0.3">
      <c r="N27" s="97">
        <v>143501</v>
      </c>
      <c r="O27" s="98"/>
      <c r="P27" s="98"/>
      <c r="Q27" s="98"/>
      <c r="R27" s="98"/>
      <c r="S27" s="97" t="s">
        <v>1457</v>
      </c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  <c r="AI27" s="97">
        <v>1000000</v>
      </c>
      <c r="AJ27" s="98"/>
      <c r="AK27" s="98"/>
      <c r="AL27" s="98"/>
      <c r="AM27" s="99"/>
      <c r="AN27" s="97"/>
      <c r="AO27" s="98"/>
      <c r="AP27" s="98"/>
      <c r="AQ27" s="98"/>
      <c r="AR27" s="99"/>
      <c r="AS27" s="118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27"/>
      <c r="BH27" s="27"/>
      <c r="BI27" s="27"/>
      <c r="BJ27" s="27"/>
      <c r="BK27" s="28"/>
    </row>
    <row r="28" spans="6:63" ht="15.75" thickBot="1" x14ac:dyDescent="0.3">
      <c r="N28" s="97">
        <v>236540</v>
      </c>
      <c r="O28" s="98"/>
      <c r="P28" s="98"/>
      <c r="Q28" s="98"/>
      <c r="R28" s="98"/>
      <c r="S28" s="97" t="s">
        <v>1461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97"/>
      <c r="AJ28" s="98"/>
      <c r="AK28" s="98"/>
      <c r="AL28" s="98"/>
      <c r="AM28" s="99"/>
      <c r="AN28" s="97">
        <f>+AI27*3.5%</f>
        <v>35000</v>
      </c>
      <c r="AO28" s="98"/>
      <c r="AP28" s="98"/>
      <c r="AQ28" s="98"/>
      <c r="AR28" s="99"/>
      <c r="AS28" s="118">
        <f>+AI27*16%</f>
        <v>160000</v>
      </c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27"/>
      <c r="BH28" s="27"/>
      <c r="BI28" s="27"/>
      <c r="BJ28" s="27"/>
      <c r="BK28" s="28"/>
    </row>
    <row r="29" spans="6:63" ht="15.75" thickBot="1" x14ac:dyDescent="0.3">
      <c r="N29" s="97">
        <v>240802</v>
      </c>
      <c r="O29" s="98"/>
      <c r="P29" s="98"/>
      <c r="Q29" s="98"/>
      <c r="R29" s="98"/>
      <c r="S29" s="97" t="s">
        <v>1462</v>
      </c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97">
        <v>24000</v>
      </c>
      <c r="AJ29" s="98"/>
      <c r="AK29" s="98"/>
      <c r="AL29" s="98"/>
      <c r="AM29" s="99"/>
      <c r="AN29" s="97"/>
      <c r="AO29" s="98"/>
      <c r="AP29" s="98"/>
      <c r="AQ29" s="98"/>
      <c r="AR29" s="99"/>
      <c r="AS29" s="118">
        <f>+AS28*15%</f>
        <v>24000</v>
      </c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27"/>
      <c r="BH29" s="27"/>
      <c r="BI29" s="27"/>
      <c r="BJ29" s="27"/>
      <c r="BK29" s="28"/>
    </row>
    <row r="30" spans="6:63" ht="15.75" thickBot="1" x14ac:dyDescent="0.3">
      <c r="N30" s="97">
        <v>236701</v>
      </c>
      <c r="O30" s="98"/>
      <c r="P30" s="98"/>
      <c r="Q30" s="98"/>
      <c r="R30" s="98"/>
      <c r="S30" s="97" t="s">
        <v>1463</v>
      </c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97"/>
      <c r="AJ30" s="98"/>
      <c r="AK30" s="98"/>
      <c r="AL30" s="98"/>
      <c r="AM30" s="99"/>
      <c r="AN30" s="97">
        <v>24000</v>
      </c>
      <c r="AO30" s="98"/>
      <c r="AP30" s="98"/>
      <c r="AQ30" s="98"/>
      <c r="AR30" s="99"/>
      <c r="AS30" s="118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27"/>
      <c r="BH30" s="27"/>
      <c r="BI30" s="27"/>
      <c r="BJ30" s="27"/>
      <c r="BK30" s="28"/>
    </row>
    <row r="31" spans="6:63" ht="15.75" thickBot="1" x14ac:dyDescent="0.3">
      <c r="N31" s="97">
        <v>236801</v>
      </c>
      <c r="O31" s="98"/>
      <c r="P31" s="98"/>
      <c r="Q31" s="98"/>
      <c r="R31" s="98"/>
      <c r="S31" s="97" t="s">
        <v>1464</v>
      </c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97"/>
      <c r="AJ31" s="98"/>
      <c r="AK31" s="98"/>
      <c r="AL31" s="98"/>
      <c r="AM31" s="99"/>
      <c r="AN31" s="97">
        <f>+AI27*6.9/1000</f>
        <v>6900</v>
      </c>
      <c r="AO31" s="98"/>
      <c r="AP31" s="98"/>
      <c r="AQ31" s="98"/>
      <c r="AR31" s="99"/>
      <c r="AS31" s="118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27"/>
      <c r="BH31" s="27"/>
      <c r="BI31" s="27"/>
      <c r="BJ31" s="27"/>
      <c r="BK31" s="28"/>
    </row>
    <row r="32" spans="6:63" ht="15.75" thickBot="1" x14ac:dyDescent="0.3">
      <c r="N32" s="97">
        <v>220501</v>
      </c>
      <c r="O32" s="98"/>
      <c r="P32" s="98"/>
      <c r="Q32" s="98"/>
      <c r="R32" s="98"/>
      <c r="S32" s="97" t="s">
        <v>1465</v>
      </c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  <c r="AI32" s="97"/>
      <c r="AJ32" s="98"/>
      <c r="AK32" s="98"/>
      <c r="AL32" s="98"/>
      <c r="AM32" s="99"/>
      <c r="AN32" s="133">
        <f>+AI27+AI29-AN28-AN30-AN31</f>
        <v>958100</v>
      </c>
      <c r="AO32" s="134"/>
      <c r="AP32" s="134"/>
      <c r="AQ32" s="134"/>
      <c r="AR32" s="135"/>
      <c r="AS32" s="118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27"/>
      <c r="BH32" s="27"/>
      <c r="BI32" s="27"/>
      <c r="BJ32" s="27"/>
      <c r="BK32" s="28"/>
    </row>
    <row r="33" spans="14:63" ht="15.75" thickBot="1" x14ac:dyDescent="0.3">
      <c r="N33" s="97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9"/>
      <c r="AI33" s="97">
        <f>SUM(AI27:AM30)</f>
        <v>1024000</v>
      </c>
      <c r="AJ33" s="98"/>
      <c r="AK33" s="98"/>
      <c r="AL33" s="98"/>
      <c r="AM33" s="99"/>
      <c r="AN33" s="97">
        <f>SUM(AN27:AR32)</f>
        <v>1024000</v>
      </c>
      <c r="AO33" s="98"/>
      <c r="AP33" s="98"/>
      <c r="AQ33" s="98"/>
      <c r="AR33" s="99"/>
      <c r="AS33" s="118">
        <f>+AI33-AN33</f>
        <v>0</v>
      </c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V37" s="91" t="s">
        <v>80</v>
      </c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3"/>
    </row>
    <row r="38" spans="14:63" ht="15.75" thickBot="1" x14ac:dyDescent="0.3">
      <c r="V38" s="94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6"/>
    </row>
    <row r="39" spans="14:63" ht="15.75" thickBot="1" x14ac:dyDescent="0.3"/>
    <row r="40" spans="14:63" ht="15.75" thickBot="1" x14ac:dyDescent="0.3">
      <c r="N40" s="115" t="s">
        <v>1451</v>
      </c>
      <c r="O40" s="116"/>
      <c r="P40" s="116"/>
      <c r="Q40" s="116"/>
      <c r="R40" s="116"/>
      <c r="S40" s="115" t="s">
        <v>1452</v>
      </c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7"/>
      <c r="AI40" s="115" t="s">
        <v>1453</v>
      </c>
      <c r="AJ40" s="116"/>
      <c r="AK40" s="116"/>
      <c r="AL40" s="116"/>
      <c r="AM40" s="117"/>
      <c r="AN40" s="115" t="s">
        <v>1454</v>
      </c>
      <c r="AO40" s="116"/>
      <c r="AP40" s="116"/>
      <c r="AQ40" s="116"/>
      <c r="AR40" s="117"/>
    </row>
    <row r="41" spans="14:63" ht="15.75" thickBot="1" x14ac:dyDescent="0.3">
      <c r="N41" s="97">
        <v>413501</v>
      </c>
      <c r="O41" s="98"/>
      <c r="P41" s="98"/>
      <c r="Q41" s="98"/>
      <c r="R41" s="98"/>
      <c r="S41" s="97" t="s">
        <v>1466</v>
      </c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9"/>
      <c r="AI41" s="97"/>
      <c r="AJ41" s="98"/>
      <c r="AK41" s="98"/>
      <c r="AL41" s="98"/>
      <c r="AM41" s="99"/>
      <c r="AN41" s="97">
        <v>1000000</v>
      </c>
      <c r="AO41" s="98"/>
      <c r="AP41" s="98"/>
      <c r="AQ41" s="98"/>
      <c r="AR41" s="99"/>
      <c r="AS41" s="118"/>
      <c r="AT41" s="119"/>
      <c r="AU41" s="119"/>
      <c r="AV41" s="119"/>
      <c r="AW41" s="119"/>
      <c r="AX41" s="119"/>
      <c r="AY41" s="119"/>
      <c r="AZ41" s="120"/>
      <c r="BA41" s="120"/>
      <c r="BB41" s="120"/>
      <c r="BC41" s="120"/>
      <c r="BD41" s="120"/>
      <c r="BE41" s="120"/>
      <c r="BF41" s="120"/>
    </row>
    <row r="42" spans="14:63" ht="15.75" thickBot="1" x14ac:dyDescent="0.3">
      <c r="N42" s="97">
        <v>51159501</v>
      </c>
      <c r="O42" s="98"/>
      <c r="P42" s="98"/>
      <c r="Q42" s="98"/>
      <c r="R42" s="98"/>
      <c r="S42" s="97" t="s">
        <v>1467</v>
      </c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97">
        <f>+AN41*3.5%</f>
        <v>35000</v>
      </c>
      <c r="AJ42" s="98"/>
      <c r="AK42" s="98"/>
      <c r="AL42" s="98"/>
      <c r="AM42" s="99"/>
      <c r="AN42" s="97"/>
      <c r="AO42" s="98"/>
      <c r="AP42" s="98"/>
      <c r="AQ42" s="98"/>
      <c r="AR42" s="99"/>
      <c r="AS42" s="118"/>
      <c r="AT42" s="119"/>
      <c r="AU42" s="119"/>
      <c r="AV42" s="119"/>
      <c r="AW42" s="119"/>
      <c r="AX42" s="119"/>
      <c r="AY42" s="119"/>
      <c r="AZ42" s="120"/>
      <c r="BA42" s="120"/>
      <c r="BB42" s="120"/>
      <c r="BC42" s="120"/>
      <c r="BD42" s="120"/>
      <c r="BE42" s="120"/>
      <c r="BF42" s="120"/>
    </row>
    <row r="43" spans="14:63" ht="15.75" thickBot="1" x14ac:dyDescent="0.3">
      <c r="N43" s="97">
        <v>511505</v>
      </c>
      <c r="O43" s="98"/>
      <c r="P43" s="98"/>
      <c r="Q43" s="98"/>
      <c r="R43" s="98"/>
      <c r="S43" s="97" t="s">
        <v>1458</v>
      </c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9"/>
      <c r="AI43" s="97">
        <v>6900</v>
      </c>
      <c r="AJ43" s="98"/>
      <c r="AK43" s="98"/>
      <c r="AL43" s="98"/>
      <c r="AM43" s="99"/>
      <c r="AN43" s="97"/>
      <c r="AO43" s="98"/>
      <c r="AP43" s="98"/>
      <c r="AQ43" s="98"/>
      <c r="AR43" s="99"/>
      <c r="AS43" s="118"/>
      <c r="AT43" s="119"/>
      <c r="AU43" s="119"/>
      <c r="AV43" s="119"/>
      <c r="AW43" s="119"/>
      <c r="AX43" s="119"/>
      <c r="AY43" s="119"/>
      <c r="AZ43" s="120"/>
      <c r="BA43" s="120"/>
      <c r="BB43" s="120"/>
      <c r="BC43" s="120"/>
      <c r="BD43" s="120"/>
      <c r="BE43" s="120"/>
      <c r="BF43" s="120"/>
    </row>
    <row r="44" spans="14:63" ht="15.75" thickBot="1" x14ac:dyDescent="0.3">
      <c r="N44" s="97">
        <v>130505</v>
      </c>
      <c r="O44" s="98"/>
      <c r="P44" s="98"/>
      <c r="Q44" s="98"/>
      <c r="R44" s="98"/>
      <c r="S44" s="97" t="s">
        <v>1459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9"/>
      <c r="AI44" s="133">
        <f>+AN41-AI42-AI43</f>
        <v>958100</v>
      </c>
      <c r="AJ44" s="134"/>
      <c r="AK44" s="134"/>
      <c r="AL44" s="134"/>
      <c r="AM44" s="135"/>
      <c r="AN44" s="97"/>
      <c r="AO44" s="98"/>
      <c r="AP44" s="98"/>
      <c r="AQ44" s="98"/>
      <c r="AR44" s="99"/>
      <c r="AS44" s="118"/>
      <c r="AT44" s="119"/>
      <c r="AU44" s="119"/>
      <c r="AV44" s="119"/>
      <c r="AW44" s="119"/>
      <c r="AX44" s="119"/>
      <c r="AY44" s="119"/>
      <c r="AZ44" s="120"/>
      <c r="BA44" s="120"/>
      <c r="BB44" s="120"/>
      <c r="BC44" s="120"/>
      <c r="BD44" s="120"/>
      <c r="BE44" s="120"/>
      <c r="BF44" s="120"/>
    </row>
    <row r="45" spans="14:63" ht="15.75" thickBot="1" x14ac:dyDescent="0.3">
      <c r="N45" s="97"/>
      <c r="O45" s="98"/>
      <c r="P45" s="98"/>
      <c r="Q45" s="98"/>
      <c r="R45" s="98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  <c r="AI45" s="97"/>
      <c r="AJ45" s="98"/>
      <c r="AK45" s="98"/>
      <c r="AL45" s="98"/>
      <c r="AM45" s="99"/>
      <c r="AN45" s="97"/>
      <c r="AO45" s="98"/>
      <c r="AP45" s="98"/>
      <c r="AQ45" s="98"/>
      <c r="AR45" s="99"/>
      <c r="AS45" s="118"/>
      <c r="AT45" s="119"/>
      <c r="AU45" s="119"/>
      <c r="AV45" s="119"/>
      <c r="AW45" s="119"/>
      <c r="AX45" s="119"/>
      <c r="AY45" s="119"/>
      <c r="AZ45" s="120"/>
      <c r="BA45" s="120"/>
      <c r="BB45" s="120"/>
      <c r="BC45" s="120"/>
      <c r="BD45" s="120"/>
      <c r="BE45" s="120"/>
      <c r="BF45" s="120"/>
    </row>
    <row r="46" spans="14:63" ht="15.75" thickBot="1" x14ac:dyDescent="0.3">
      <c r="N46" s="97"/>
      <c r="O46" s="98"/>
      <c r="P46" s="98"/>
      <c r="Q46" s="98"/>
      <c r="R46" s="98"/>
      <c r="S46" s="97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118"/>
      <c r="AT46" s="119"/>
      <c r="AU46" s="119"/>
      <c r="AV46" s="119"/>
      <c r="AW46" s="119"/>
      <c r="AX46" s="119"/>
      <c r="AY46" s="119"/>
      <c r="AZ46" s="120"/>
      <c r="BA46" s="120"/>
      <c r="BB46" s="120"/>
      <c r="BC46" s="120"/>
      <c r="BD46" s="120"/>
      <c r="BE46" s="120"/>
      <c r="BF46" s="120"/>
    </row>
    <row r="47" spans="14:63" ht="15.75" thickBot="1" x14ac:dyDescent="0.3">
      <c r="N47" s="97"/>
      <c r="O47" s="98"/>
      <c r="P47" s="98"/>
      <c r="Q47" s="98"/>
      <c r="R47" s="98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9"/>
      <c r="AI47" s="97"/>
      <c r="AJ47" s="98"/>
      <c r="AK47" s="98"/>
      <c r="AL47" s="98"/>
      <c r="AM47" s="99"/>
      <c r="AN47" s="97"/>
      <c r="AO47" s="98"/>
      <c r="AP47" s="98"/>
      <c r="AQ47" s="98"/>
      <c r="AR47" s="99"/>
      <c r="AS47" s="118"/>
      <c r="AT47" s="119"/>
      <c r="AU47" s="119"/>
      <c r="AV47" s="119"/>
      <c r="AW47" s="119"/>
      <c r="AX47" s="119"/>
      <c r="AY47" s="119"/>
      <c r="AZ47" s="120"/>
      <c r="BA47" s="120"/>
      <c r="BB47" s="120"/>
      <c r="BC47" s="120"/>
      <c r="BD47" s="120"/>
      <c r="BE47" s="120"/>
      <c r="BF47" s="120"/>
    </row>
    <row r="48" spans="14:63" x14ac:dyDescent="0.25">
      <c r="AU48" s="29"/>
      <c r="AV48" s="29"/>
      <c r="AW48" s="29"/>
      <c r="AX48" s="29"/>
      <c r="AY48" s="29"/>
      <c r="AZ48" s="119"/>
      <c r="BA48" s="119"/>
      <c r="BB48" s="119"/>
      <c r="BC48" s="119"/>
      <c r="BD48" s="119"/>
      <c r="BE48" s="119"/>
      <c r="BF48" s="119"/>
    </row>
  </sheetData>
  <mergeCells count="129"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V37:AO38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D6" sqref="D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22" t="s">
        <v>68</v>
      </c>
      <c r="C1" s="123"/>
      <c r="D1" s="123"/>
      <c r="E1" s="123"/>
      <c r="F1" s="124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21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21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21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21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21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21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21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21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21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21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21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21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21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21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21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21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21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21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21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21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21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21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21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21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21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21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21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21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21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21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21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21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21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21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21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21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21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21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21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21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21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21"/>
      <c r="C44" s="121" t="s">
        <v>66</v>
      </c>
      <c r="D44" s="125" t="s">
        <v>19</v>
      </c>
      <c r="E44" s="126">
        <v>1</v>
      </c>
      <c r="F44" s="8"/>
    </row>
    <row r="45" spans="2:6" ht="96" customHeight="1" thickBot="1" x14ac:dyDescent="0.3">
      <c r="B45" s="121"/>
      <c r="C45" s="121"/>
      <c r="D45" s="125"/>
      <c r="E45" s="126"/>
      <c r="F45" s="8"/>
    </row>
  </sheetData>
  <mergeCells count="12">
    <mergeCell ref="B38:B40"/>
    <mergeCell ref="B41:B45"/>
    <mergeCell ref="C44:C45"/>
    <mergeCell ref="D44:D45"/>
    <mergeCell ref="E44:E45"/>
    <mergeCell ref="B23:B27"/>
    <mergeCell ref="B28:B37"/>
    <mergeCell ref="B1:F1"/>
    <mergeCell ref="B3:B5"/>
    <mergeCell ref="B6:B9"/>
    <mergeCell ref="B10:B20"/>
    <mergeCell ref="B21:B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1735" workbookViewId="0">
      <selection activeCell="A1747" sqref="A1747:B1747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27" t="s">
        <v>81</v>
      </c>
      <c r="B1" s="128"/>
      <c r="C1" s="129"/>
    </row>
    <row r="2" spans="1:3" x14ac:dyDescent="0.25">
      <c r="A2" s="130"/>
      <c r="B2" s="131"/>
      <c r="C2" s="132"/>
    </row>
    <row r="3" spans="1:3" ht="19.5" x14ac:dyDescent="0.25">
      <c r="A3" s="14" t="s">
        <v>82</v>
      </c>
      <c r="B3" s="15" t="s">
        <v>83</v>
      </c>
      <c r="C3" s="16" t="s">
        <v>84</v>
      </c>
    </row>
    <row r="4" spans="1:3" x14ac:dyDescent="0.25">
      <c r="A4" s="17">
        <v>1</v>
      </c>
      <c r="B4" s="18" t="s">
        <v>85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86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87</v>
      </c>
      <c r="C6" s="19" t="str">
        <f t="shared" si="0"/>
        <v>CUENTA</v>
      </c>
    </row>
    <row r="7" spans="1:3" x14ac:dyDescent="0.25">
      <c r="A7" s="17">
        <v>110505</v>
      </c>
      <c r="B7" s="18" t="s">
        <v>88</v>
      </c>
      <c r="C7" s="19" t="str">
        <f t="shared" si="0"/>
        <v>SUBCUENTA</v>
      </c>
    </row>
    <row r="8" spans="1:3" x14ac:dyDescent="0.25">
      <c r="A8" s="17" t="s">
        <v>89</v>
      </c>
      <c r="B8" s="18" t="s">
        <v>90</v>
      </c>
      <c r="C8" s="19"/>
    </row>
    <row r="9" spans="1:3" x14ac:dyDescent="0.25">
      <c r="A9" s="17">
        <v>110510</v>
      </c>
      <c r="B9" s="18" t="s">
        <v>91</v>
      </c>
      <c r="C9" s="19" t="str">
        <f t="shared" si="0"/>
        <v>SUBCUENTA</v>
      </c>
    </row>
    <row r="10" spans="1:3" x14ac:dyDescent="0.25">
      <c r="A10" s="17">
        <v>110515</v>
      </c>
      <c r="B10" s="18" t="s">
        <v>92</v>
      </c>
      <c r="C10" s="19" t="str">
        <f t="shared" si="0"/>
        <v>SUBCUENTA</v>
      </c>
    </row>
    <row r="11" spans="1:3" x14ac:dyDescent="0.25">
      <c r="A11" s="17">
        <v>1110</v>
      </c>
      <c r="B11" s="18" t="s">
        <v>93</v>
      </c>
      <c r="C11" s="19" t="str">
        <f t="shared" si="0"/>
        <v>CUENTA</v>
      </c>
    </row>
    <row r="12" spans="1:3" x14ac:dyDescent="0.25">
      <c r="A12" s="17">
        <v>111005</v>
      </c>
      <c r="B12" s="18" t="s">
        <v>94</v>
      </c>
      <c r="C12" s="19" t="str">
        <f t="shared" si="0"/>
        <v>SUBCUENTA</v>
      </c>
    </row>
    <row r="13" spans="1:3" x14ac:dyDescent="0.25">
      <c r="A13" s="17">
        <v>111010</v>
      </c>
      <c r="B13" s="18" t="s">
        <v>92</v>
      </c>
      <c r="C13" s="19" t="str">
        <f t="shared" si="0"/>
        <v>SUBCUENTA</v>
      </c>
    </row>
    <row r="14" spans="1:3" x14ac:dyDescent="0.25">
      <c r="A14" s="17">
        <v>1115</v>
      </c>
      <c r="B14" s="18" t="s">
        <v>95</v>
      </c>
      <c r="C14" s="19" t="str">
        <f t="shared" si="0"/>
        <v>CUENTA</v>
      </c>
    </row>
    <row r="15" spans="1:3" x14ac:dyDescent="0.25">
      <c r="A15" s="17">
        <v>111505</v>
      </c>
      <c r="B15" s="18" t="s">
        <v>94</v>
      </c>
      <c r="C15" s="19" t="str">
        <f t="shared" si="0"/>
        <v>SUBCUENTA</v>
      </c>
    </row>
    <row r="16" spans="1:3" x14ac:dyDescent="0.25">
      <c r="A16" s="17">
        <v>111510</v>
      </c>
      <c r="B16" s="18" t="s">
        <v>92</v>
      </c>
      <c r="C16" s="19" t="str">
        <f t="shared" si="0"/>
        <v>SUBCUENTA</v>
      </c>
    </row>
    <row r="17" spans="1:3" x14ac:dyDescent="0.25">
      <c r="A17" s="17">
        <v>1120</v>
      </c>
      <c r="B17" s="18" t="s">
        <v>96</v>
      </c>
      <c r="C17" s="19" t="str">
        <f t="shared" si="0"/>
        <v>CUENTA</v>
      </c>
    </row>
    <row r="18" spans="1:3" x14ac:dyDescent="0.25">
      <c r="A18" s="17">
        <v>112005</v>
      </c>
      <c r="B18" s="18" t="s">
        <v>93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97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98</v>
      </c>
      <c r="C20" s="19" t="str">
        <f t="shared" si="0"/>
        <v>SUBCUENTA</v>
      </c>
    </row>
    <row r="21" spans="1:3" x14ac:dyDescent="0.25">
      <c r="A21" s="17">
        <v>1125</v>
      </c>
      <c r="B21" s="18" t="s">
        <v>99</v>
      </c>
      <c r="C21" s="19" t="str">
        <f t="shared" si="0"/>
        <v>CUENTA</v>
      </c>
    </row>
    <row r="22" spans="1:3" x14ac:dyDescent="0.25">
      <c r="A22" s="17">
        <v>112505</v>
      </c>
      <c r="B22" s="18" t="s">
        <v>100</v>
      </c>
      <c r="C22" s="19" t="str">
        <f t="shared" si="0"/>
        <v>SUBCUENTA</v>
      </c>
    </row>
    <row r="23" spans="1:3" x14ac:dyDescent="0.25">
      <c r="A23" s="17">
        <v>112510</v>
      </c>
      <c r="B23" s="18" t="s">
        <v>101</v>
      </c>
      <c r="C23" s="19" t="str">
        <f t="shared" si="0"/>
        <v>SUBCUENTA</v>
      </c>
    </row>
    <row r="24" spans="1:3" x14ac:dyDescent="0.25">
      <c r="A24" s="17">
        <v>112515</v>
      </c>
      <c r="B24" s="18" t="s">
        <v>102</v>
      </c>
      <c r="C24" s="19" t="str">
        <f t="shared" si="0"/>
        <v>SUBCUENTA</v>
      </c>
    </row>
    <row r="25" spans="1:3" x14ac:dyDescent="0.25">
      <c r="A25" s="17">
        <v>112520</v>
      </c>
      <c r="B25" s="18" t="s">
        <v>103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104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105</v>
      </c>
      <c r="C27" s="19" t="str">
        <f t="shared" si="0"/>
        <v>SUBCUENTA</v>
      </c>
    </row>
    <row r="28" spans="1:3" x14ac:dyDescent="0.25">
      <c r="A28" s="17">
        <v>12</v>
      </c>
      <c r="B28" s="18" t="s">
        <v>106</v>
      </c>
      <c r="C28" s="19" t="str">
        <f t="shared" si="0"/>
        <v>GRUPO</v>
      </c>
    </row>
    <row r="29" spans="1:3" x14ac:dyDescent="0.25">
      <c r="A29" s="17">
        <v>1205</v>
      </c>
      <c r="B29" s="18" t="s">
        <v>107</v>
      </c>
      <c r="C29" s="19" t="str">
        <f t="shared" si="0"/>
        <v>CUENTA</v>
      </c>
    </row>
    <row r="30" spans="1:3" x14ac:dyDescent="0.25">
      <c r="A30" s="17">
        <v>120505</v>
      </c>
      <c r="B30" s="18" t="s">
        <v>108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109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110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111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112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113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114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115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116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117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118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119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120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121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122</v>
      </c>
      <c r="C44" s="19" t="str">
        <f t="shared" si="0"/>
        <v>SUBCUENTA</v>
      </c>
    </row>
    <row r="45" spans="1:3" x14ac:dyDescent="0.25">
      <c r="A45" s="17">
        <v>1210</v>
      </c>
      <c r="B45" s="18" t="s">
        <v>123</v>
      </c>
      <c r="C45" s="19" t="str">
        <f t="shared" si="0"/>
        <v>CUENTA</v>
      </c>
    </row>
    <row r="46" spans="1:3" x14ac:dyDescent="0.25">
      <c r="A46" s="17">
        <v>121005</v>
      </c>
      <c r="B46" s="18" t="s">
        <v>108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109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110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111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112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113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114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115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116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117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118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119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120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121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122</v>
      </c>
      <c r="C60" s="19" t="str">
        <f t="shared" si="0"/>
        <v>SUBCUENTA</v>
      </c>
    </row>
    <row r="61" spans="1:3" x14ac:dyDescent="0.25">
      <c r="A61" s="17">
        <v>1215</v>
      </c>
      <c r="B61" s="18" t="s">
        <v>124</v>
      </c>
      <c r="C61" s="19" t="str">
        <f t="shared" si="0"/>
        <v>CUENTA</v>
      </c>
    </row>
    <row r="62" spans="1:3" x14ac:dyDescent="0.25">
      <c r="A62" s="17">
        <v>121505</v>
      </c>
      <c r="B62" s="18" t="s">
        <v>125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126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127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128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129</v>
      </c>
      <c r="C66" s="19" t="str">
        <f t="shared" si="0"/>
        <v>SUBCUENTA</v>
      </c>
    </row>
    <row r="67" spans="1:3" x14ac:dyDescent="0.25">
      <c r="A67" s="17">
        <v>1220</v>
      </c>
      <c r="B67" s="18" t="s">
        <v>130</v>
      </c>
      <c r="C67" s="19" t="str">
        <f t="shared" si="0"/>
        <v>CUENTA</v>
      </c>
    </row>
    <row r="68" spans="1:3" x14ac:dyDescent="0.25">
      <c r="A68" s="17">
        <v>122005</v>
      </c>
      <c r="B68" s="18" t="s">
        <v>131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132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133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134</v>
      </c>
      <c r="C71" s="19" t="str">
        <f t="shared" si="1"/>
        <v>SUBCUENTA</v>
      </c>
    </row>
    <row r="72" spans="1:3" x14ac:dyDescent="0.25">
      <c r="A72" s="17">
        <v>1225</v>
      </c>
      <c r="B72" s="18" t="s">
        <v>135</v>
      </c>
      <c r="C72" s="19" t="str">
        <f t="shared" si="1"/>
        <v>CUENTA</v>
      </c>
    </row>
    <row r="73" spans="1:3" x14ac:dyDescent="0.25">
      <c r="A73" s="17">
        <v>122505</v>
      </c>
      <c r="B73" s="18" t="s">
        <v>136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137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138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139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140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141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142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143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144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129</v>
      </c>
      <c r="C82" s="19" t="str">
        <f t="shared" si="1"/>
        <v>SUBCUENTA</v>
      </c>
    </row>
    <row r="83" spans="1:3" x14ac:dyDescent="0.25">
      <c r="A83" s="17">
        <v>1230</v>
      </c>
      <c r="B83" s="18" t="s">
        <v>145</v>
      </c>
      <c r="C83" s="19" t="str">
        <f t="shared" si="1"/>
        <v>CUENTA</v>
      </c>
    </row>
    <row r="84" spans="1:3" x14ac:dyDescent="0.25">
      <c r="A84" s="17">
        <v>123005</v>
      </c>
      <c r="B84" s="18" t="s">
        <v>146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147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148</v>
      </c>
      <c r="C86" s="19" t="str">
        <f t="shared" si="1"/>
        <v>SUBCUENTA</v>
      </c>
    </row>
    <row r="87" spans="1:3" x14ac:dyDescent="0.25">
      <c r="A87" s="17">
        <v>1235</v>
      </c>
      <c r="B87" s="18" t="s">
        <v>149</v>
      </c>
      <c r="C87" s="19" t="str">
        <f t="shared" si="1"/>
        <v>CUENTA</v>
      </c>
    </row>
    <row r="88" spans="1:3" x14ac:dyDescent="0.25">
      <c r="A88" s="17">
        <v>123505</v>
      </c>
      <c r="B88" s="18" t="s">
        <v>150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151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152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153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154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155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156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157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158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159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160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161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162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163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129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164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165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166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167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134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168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169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170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171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107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123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124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130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135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145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149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172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122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173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174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175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176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134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177</v>
      </c>
      <c r="C126" s="19" t="str">
        <f t="shared" si="1"/>
        <v>CUENTA</v>
      </c>
    </row>
    <row r="127" spans="1:3" ht="25.5" x14ac:dyDescent="0.25">
      <c r="A127" s="17" t="s">
        <v>178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122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179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180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181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182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183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184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122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185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107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123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124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130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135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145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149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164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168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186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173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177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179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187</v>
      </c>
      <c r="C150" s="19" t="str">
        <f t="shared" si="2"/>
        <v>GRUPO</v>
      </c>
    </row>
    <row r="151" spans="1:3" x14ac:dyDescent="0.25">
      <c r="A151" s="17">
        <v>1305</v>
      </c>
      <c r="B151" s="18" t="s">
        <v>188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189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190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191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192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193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194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195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196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134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197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198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199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200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201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202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203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204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205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206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207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208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209</v>
      </c>
      <c r="C173" s="19" t="str">
        <f t="shared" si="2"/>
        <v>CUENTA</v>
      </c>
    </row>
    <row r="174" spans="1:3" ht="25.5" x14ac:dyDescent="0.25">
      <c r="A174" s="17" t="s">
        <v>210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211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212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213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214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215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216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217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129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218</v>
      </c>
      <c r="C183" s="19" t="str">
        <f t="shared" si="2"/>
        <v>CUENTA</v>
      </c>
    </row>
    <row r="184" spans="1:3" ht="25.5" x14ac:dyDescent="0.25">
      <c r="A184" s="17" t="s">
        <v>219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220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221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222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223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224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225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226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227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129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228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229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230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231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232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233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234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235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236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237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238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239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240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241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242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243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244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129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245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246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247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129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248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249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250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251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252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253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254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129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255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256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257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258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134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259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260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261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262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263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264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265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129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266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267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268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269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270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271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272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273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274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275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129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276</v>
      </c>
      <c r="C248" s="19" t="str">
        <f t="shared" si="3"/>
        <v>CUENTA</v>
      </c>
    </row>
    <row r="249" spans="1:3" ht="25.5" x14ac:dyDescent="0.25">
      <c r="A249" s="17" t="s">
        <v>277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278</v>
      </c>
      <c r="C250" s="19" t="str">
        <f t="shared" si="3"/>
        <v>CUENTA</v>
      </c>
    </row>
    <row r="251" spans="1:3" ht="25.5" x14ac:dyDescent="0.25">
      <c r="A251" s="17" t="s">
        <v>279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185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188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192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197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202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280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211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218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220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281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237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245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255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259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266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269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276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282</v>
      </c>
      <c r="C269" s="19" t="str">
        <f t="shared" si="4"/>
        <v>GRUPO</v>
      </c>
    </row>
    <row r="270" spans="1:3" x14ac:dyDescent="0.25">
      <c r="A270" s="17">
        <v>1405</v>
      </c>
      <c r="B270" s="18" t="s">
        <v>283</v>
      </c>
      <c r="C270" s="19" t="str">
        <f t="shared" si="4"/>
        <v>CUENTA</v>
      </c>
    </row>
    <row r="271" spans="1:3" ht="25.5" x14ac:dyDescent="0.25">
      <c r="A271" s="17" t="s">
        <v>284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122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285</v>
      </c>
      <c r="C273" s="19" t="str">
        <f t="shared" si="4"/>
        <v>CUENTA</v>
      </c>
    </row>
    <row r="274" spans="1:3" ht="25.5" x14ac:dyDescent="0.25">
      <c r="A274" s="17" t="s">
        <v>286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122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287</v>
      </c>
      <c r="C276" s="19" t="str">
        <f t="shared" si="4"/>
        <v>CUENTA</v>
      </c>
    </row>
    <row r="277" spans="1:3" ht="25.5" x14ac:dyDescent="0.25">
      <c r="A277" s="17" t="s">
        <v>288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122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289</v>
      </c>
      <c r="C279" s="19" t="str">
        <f t="shared" si="4"/>
        <v>CUENTA</v>
      </c>
    </row>
    <row r="280" spans="1:3" ht="25.5" x14ac:dyDescent="0.25">
      <c r="A280" s="17" t="s">
        <v>290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122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291</v>
      </c>
      <c r="C282" s="19" t="str">
        <f t="shared" si="4"/>
        <v>CUENTA</v>
      </c>
    </row>
    <row r="283" spans="1:3" ht="25.5" x14ac:dyDescent="0.25">
      <c r="A283" s="17" t="s">
        <v>292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122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293</v>
      </c>
      <c r="C285" s="19" t="str">
        <f t="shared" si="4"/>
        <v>CUENTA</v>
      </c>
    </row>
    <row r="286" spans="1:3" ht="25.5" x14ac:dyDescent="0.25">
      <c r="A286" s="17" t="s">
        <v>294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122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295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296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297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298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299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300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122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301</v>
      </c>
      <c r="C295" s="19" t="str">
        <f t="shared" si="4"/>
        <v>CUENTA</v>
      </c>
    </row>
    <row r="296" spans="1:3" ht="25.5" x14ac:dyDescent="0.25">
      <c r="A296" s="17" t="s">
        <v>302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122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303</v>
      </c>
      <c r="C298" s="19" t="str">
        <f t="shared" si="4"/>
        <v>CUENTA</v>
      </c>
    </row>
    <row r="299" spans="1:3" ht="25.5" x14ac:dyDescent="0.25">
      <c r="A299" s="17" t="s">
        <v>304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122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305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306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307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122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308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309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310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122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311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312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313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314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315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316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317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318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319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320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321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322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323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129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122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324</v>
      </c>
      <c r="C324" s="19" t="str">
        <f t="shared" si="4"/>
        <v>CUENTA</v>
      </c>
    </row>
    <row r="325" spans="1:3" ht="25.5" x14ac:dyDescent="0.25">
      <c r="A325" s="17" t="s">
        <v>325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122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326</v>
      </c>
      <c r="C327" s="19" t="str">
        <f t="shared" si="5"/>
        <v>CUENTA</v>
      </c>
    </row>
    <row r="328" spans="1:3" ht="25.5" x14ac:dyDescent="0.25">
      <c r="A328" s="17" t="s">
        <v>327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122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185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328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329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330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331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332</v>
      </c>
      <c r="C335" s="19" t="str">
        <f t="shared" si="5"/>
        <v>GRUPO</v>
      </c>
    </row>
    <row r="336" spans="1:3" x14ac:dyDescent="0.25">
      <c r="A336" s="17">
        <v>1504</v>
      </c>
      <c r="B336" s="18" t="s">
        <v>308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333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334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122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335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336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337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338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122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339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340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341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342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343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344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345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122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346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347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348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349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350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351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352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353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354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355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356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122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340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357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358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359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360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361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362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363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364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365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366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367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368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369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370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371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372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373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129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122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347</v>
      </c>
      <c r="C385" s="19" t="str">
        <f t="shared" si="5"/>
        <v>CUENTA</v>
      </c>
    </row>
    <row r="386" spans="1:3" ht="25.5" x14ac:dyDescent="0.25">
      <c r="A386" s="17" t="s">
        <v>374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122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348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375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376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129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122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349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377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378</v>
      </c>
      <c r="C395" s="19" t="str">
        <f t="shared" si="6"/>
        <v/>
      </c>
    </row>
    <row r="396" spans="1:3" x14ac:dyDescent="0.25">
      <c r="A396" s="17">
        <v>152810</v>
      </c>
      <c r="B396" s="18" t="s">
        <v>379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380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381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382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129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122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383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384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385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386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387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129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122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351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388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389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129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122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352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390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391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392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393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394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395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396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397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398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399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400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129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122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353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401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402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403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404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405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406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407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408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129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122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354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409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410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411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412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413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414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129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122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355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415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416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417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129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122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341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418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419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420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421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422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423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424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425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426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427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428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429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430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431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432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433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434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435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436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437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129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122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438</v>
      </c>
      <c r="C477" s="19" t="str">
        <f t="shared" si="7"/>
        <v>CUENTA</v>
      </c>
    </row>
    <row r="478" spans="1:3" ht="25.5" x14ac:dyDescent="0.25">
      <c r="A478" s="17" t="s">
        <v>439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122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324</v>
      </c>
      <c r="C480" s="19" t="str">
        <f t="shared" si="7"/>
        <v>CUENTA</v>
      </c>
    </row>
    <row r="481" spans="1:3" ht="25.5" x14ac:dyDescent="0.25">
      <c r="A481" s="17" t="s">
        <v>440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122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441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293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442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122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342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443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444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445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446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447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129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122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448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449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450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122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343</v>
      </c>
      <c r="C499" s="19" t="str">
        <f t="shared" si="7"/>
        <v>CUENTA</v>
      </c>
    </row>
    <row r="500" spans="1:3" ht="25.5" x14ac:dyDescent="0.25">
      <c r="A500" s="17" t="s">
        <v>451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122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452</v>
      </c>
      <c r="C502" s="19" t="str">
        <f t="shared" si="7"/>
        <v>CUENTA</v>
      </c>
    </row>
    <row r="503" spans="1:3" ht="25.5" x14ac:dyDescent="0.25">
      <c r="A503" s="17" t="s">
        <v>453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122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305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307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306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122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454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347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348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349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455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351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352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353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354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355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356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438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305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324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122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456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340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347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348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349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455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351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352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353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354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355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341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438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324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122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457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458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459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122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460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441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342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305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122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461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448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343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452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122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185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308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335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339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462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340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347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348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349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455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351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352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353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354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355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463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438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324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441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342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448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343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452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305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454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464</v>
      </c>
      <c r="C578" s="19" t="str">
        <f t="shared" si="8"/>
        <v>GRUPO</v>
      </c>
    </row>
    <row r="579" spans="1:3" x14ac:dyDescent="0.25">
      <c r="A579" s="17">
        <v>1605</v>
      </c>
      <c r="B579" s="18" t="s">
        <v>465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466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467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122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468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469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470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122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471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469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470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122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472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473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474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122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475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476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477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478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479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480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129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122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481</v>
      </c>
      <c r="C603" s="19" t="str">
        <f t="shared" si="9"/>
        <v>CUENTA</v>
      </c>
    </row>
    <row r="604" spans="1:3" ht="25.5" x14ac:dyDescent="0.25">
      <c r="A604" s="17" t="s">
        <v>482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122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483</v>
      </c>
      <c r="C606" s="19" t="str">
        <f t="shared" si="9"/>
        <v>CUENTA</v>
      </c>
    </row>
    <row r="607" spans="1:3" ht="25.5" x14ac:dyDescent="0.25">
      <c r="A607" s="17" t="s">
        <v>484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122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460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465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468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471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472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475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481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483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122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185</v>
      </c>
      <c r="C618" s="19" t="str">
        <f t="shared" si="9"/>
        <v>CUENTA</v>
      </c>
    </row>
    <row r="619" spans="1:3" ht="25.5" x14ac:dyDescent="0.25">
      <c r="A619" s="17" t="s">
        <v>485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486</v>
      </c>
      <c r="C620" s="19" t="str">
        <f t="shared" si="9"/>
        <v>GRUPO</v>
      </c>
    </row>
    <row r="621" spans="1:3" x14ac:dyDescent="0.25">
      <c r="A621" s="17">
        <v>1705</v>
      </c>
      <c r="B621" s="18" t="s">
        <v>487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239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241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240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488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243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489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490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242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491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129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492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493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494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495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496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497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498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499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500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501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483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502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503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504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321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322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323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317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505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506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507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129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122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508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509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510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511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122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512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513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514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515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516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122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517</v>
      </c>
      <c r="C666" s="19" t="str">
        <f t="shared" si="10"/>
        <v>CUENTA</v>
      </c>
    </row>
    <row r="667" spans="1:3" ht="25.5" x14ac:dyDescent="0.25">
      <c r="A667" s="17" t="s">
        <v>518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460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508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512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122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519</v>
      </c>
      <c r="C672" s="19" t="str">
        <f t="shared" si="10"/>
        <v>GRUPO</v>
      </c>
    </row>
    <row r="673" spans="1:3" x14ac:dyDescent="0.25">
      <c r="A673" s="17">
        <v>1805</v>
      </c>
      <c r="B673" s="18" t="s">
        <v>520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521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522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129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122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523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524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525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526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527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528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529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129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122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185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520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523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530</v>
      </c>
      <c r="C690" s="19" t="str">
        <f t="shared" si="10"/>
        <v>GRUPO</v>
      </c>
    </row>
    <row r="691" spans="1:3" x14ac:dyDescent="0.25">
      <c r="A691" s="17">
        <v>1905</v>
      </c>
      <c r="B691" s="18" t="s">
        <v>531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107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123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168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532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308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335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340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347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348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349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455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351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352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353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354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355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341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438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324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441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342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448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343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452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305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533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520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525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527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534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535</v>
      </c>
      <c r="C722" s="19" t="str">
        <f t="shared" si="11"/>
        <v>CLASE</v>
      </c>
    </row>
    <row r="723" spans="1:3" x14ac:dyDescent="0.25">
      <c r="A723" s="17">
        <v>21</v>
      </c>
      <c r="B723" s="18" t="s">
        <v>536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537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538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539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540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541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542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538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539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540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541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167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539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543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540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166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539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543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97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538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539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544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545</v>
      </c>
      <c r="C745" s="19" t="str">
        <f t="shared" si="11"/>
        <v>CUENTA</v>
      </c>
    </row>
    <row r="746" spans="1:3" ht="25.5" x14ac:dyDescent="0.25">
      <c r="A746" s="17" t="s">
        <v>546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547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107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123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124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130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135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145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149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164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129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548</v>
      </c>
      <c r="C757" s="19" t="str">
        <f t="shared" si="11"/>
        <v>CUENTA</v>
      </c>
    </row>
    <row r="758" spans="1:3" ht="25.5" x14ac:dyDescent="0.25">
      <c r="A758" s="17" t="s">
        <v>549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550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551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552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553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196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194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193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554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555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134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556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189</v>
      </c>
      <c r="C770" s="19" t="str">
        <f t="shared" si="11"/>
        <v>CUENTA</v>
      </c>
    </row>
    <row r="771" spans="1:3" ht="25.5" x14ac:dyDescent="0.25">
      <c r="A771" s="17" t="s">
        <v>557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190</v>
      </c>
      <c r="C772" s="19" t="str">
        <f t="shared" si="11"/>
        <v>CUENTA</v>
      </c>
    </row>
    <row r="773" spans="1:3" ht="25.5" x14ac:dyDescent="0.25">
      <c r="A773" s="17" t="s">
        <v>558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192</v>
      </c>
      <c r="C774" s="19" t="str">
        <f t="shared" si="11"/>
        <v>CUENTA</v>
      </c>
    </row>
    <row r="775" spans="1:3" ht="25.5" x14ac:dyDescent="0.25">
      <c r="A775" s="17" t="s">
        <v>559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193</v>
      </c>
      <c r="C776" s="19" t="str">
        <f t="shared" si="12"/>
        <v>CUENTA</v>
      </c>
    </row>
    <row r="777" spans="1:3" ht="25.5" x14ac:dyDescent="0.25">
      <c r="A777" s="17" t="s">
        <v>560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194</v>
      </c>
      <c r="C778" s="19" t="str">
        <f t="shared" si="12"/>
        <v>CUENTA</v>
      </c>
    </row>
    <row r="779" spans="1:3" ht="25.5" x14ac:dyDescent="0.25">
      <c r="A779" s="17" t="s">
        <v>561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562</v>
      </c>
      <c r="C780" s="19" t="str">
        <f t="shared" si="12"/>
        <v>GRUPO</v>
      </c>
    </row>
    <row r="781" spans="1:3" x14ac:dyDescent="0.25">
      <c r="A781" s="17">
        <v>2305</v>
      </c>
      <c r="B781" s="18" t="s">
        <v>192</v>
      </c>
      <c r="C781" s="19" t="str">
        <f t="shared" si="12"/>
        <v>CUENTA</v>
      </c>
    </row>
    <row r="782" spans="1:3" ht="25.5" x14ac:dyDescent="0.25">
      <c r="A782" s="17" t="s">
        <v>563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564</v>
      </c>
      <c r="C783" s="19" t="str">
        <f t="shared" si="12"/>
        <v>CUENTA</v>
      </c>
    </row>
    <row r="784" spans="1:3" ht="25.5" x14ac:dyDescent="0.25">
      <c r="A784" s="17" t="s">
        <v>565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566</v>
      </c>
      <c r="C785" s="19" t="str">
        <f t="shared" si="12"/>
        <v>CUENTA</v>
      </c>
    </row>
    <row r="786" spans="1:3" ht="25.5" x14ac:dyDescent="0.25">
      <c r="A786" s="17" t="s">
        <v>567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213</v>
      </c>
      <c r="C787" s="19" t="str">
        <f t="shared" si="12"/>
        <v>CUENTA</v>
      </c>
    </row>
    <row r="788" spans="1:3" ht="25.5" x14ac:dyDescent="0.25">
      <c r="A788" s="17" t="s">
        <v>568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569</v>
      </c>
      <c r="C789" s="19" t="str">
        <f t="shared" si="12"/>
        <v>CUENTA</v>
      </c>
    </row>
    <row r="790" spans="1:3" ht="25.5" x14ac:dyDescent="0.25">
      <c r="A790" s="17" t="s">
        <v>570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571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572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573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574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240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241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575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576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243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577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578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579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580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581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582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129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583</v>
      </c>
      <c r="C807" s="19" t="str">
        <f t="shared" si="12"/>
        <v>CUENTA</v>
      </c>
    </row>
    <row r="808" spans="1:3" ht="25.5" x14ac:dyDescent="0.25">
      <c r="A808" s="17" t="s">
        <v>584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585</v>
      </c>
      <c r="C809" s="19" t="str">
        <f t="shared" si="12"/>
        <v>CUENTA</v>
      </c>
    </row>
    <row r="810" spans="1:3" ht="25.5" x14ac:dyDescent="0.25">
      <c r="A810" s="17" t="s">
        <v>586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587</v>
      </c>
      <c r="C811" s="19" t="str">
        <f t="shared" si="12"/>
        <v>CUENTA</v>
      </c>
    </row>
    <row r="812" spans="1:3" ht="25.5" x14ac:dyDescent="0.25">
      <c r="A812" s="17" t="s">
        <v>588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589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590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591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592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593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594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251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595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238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241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240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242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243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596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597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598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599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600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601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602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603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604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605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1456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606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607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608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609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610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611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612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613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99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129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614</v>
      </c>
      <c r="C847" s="19" t="str">
        <f t="shared" si="13"/>
        <v>CUENTA</v>
      </c>
    </row>
    <row r="848" spans="1:3" ht="25.5" x14ac:dyDescent="0.25">
      <c r="A848" s="17" t="s">
        <v>615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616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270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271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617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618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619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620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621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129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622</v>
      </c>
      <c r="C858" s="19" t="str">
        <f t="shared" si="13"/>
        <v>GRUPO</v>
      </c>
    </row>
    <row r="859" spans="1:3" x14ac:dyDescent="0.25">
      <c r="A859" s="17">
        <v>2404</v>
      </c>
      <c r="B859" s="18" t="s">
        <v>623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624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625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626</v>
      </c>
      <c r="C862" s="19" t="str">
        <f t="shared" si="13"/>
        <v>CUENTA</v>
      </c>
    </row>
    <row r="863" spans="1:3" ht="25.5" x14ac:dyDescent="0.25">
      <c r="A863" s="17" t="s">
        <v>627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628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624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625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629</v>
      </c>
      <c r="C867" s="19" t="str">
        <f t="shared" si="13"/>
        <v>CUENTA</v>
      </c>
    </row>
    <row r="868" spans="1:3" ht="25.5" x14ac:dyDescent="0.25">
      <c r="A868" s="17" t="s">
        <v>630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631</v>
      </c>
      <c r="C869" s="19" t="str">
        <f t="shared" si="13"/>
        <v>CUENTA</v>
      </c>
    </row>
    <row r="870" spans="1:3" ht="25.5" x14ac:dyDescent="0.25">
      <c r="A870" s="17" t="s">
        <v>632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633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624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625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634</v>
      </c>
      <c r="C874" s="19" t="str">
        <f t="shared" si="13"/>
        <v>CUENTA</v>
      </c>
    </row>
    <row r="875" spans="1:3" ht="25.5" x14ac:dyDescent="0.25">
      <c r="A875" s="17" t="s">
        <v>635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636</v>
      </c>
      <c r="C876" s="19" t="str">
        <f t="shared" si="13"/>
        <v>CUENTA</v>
      </c>
    </row>
    <row r="877" spans="1:3" ht="25.5" x14ac:dyDescent="0.25">
      <c r="A877" s="17" t="s">
        <v>637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638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624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625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639</v>
      </c>
      <c r="C881" s="19" t="str">
        <f t="shared" si="13"/>
        <v>CUENTA</v>
      </c>
    </row>
    <row r="882" spans="1:3" ht="25.5" x14ac:dyDescent="0.25">
      <c r="A882" s="17" t="s">
        <v>640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641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642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643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644</v>
      </c>
      <c r="C886" s="19" t="str">
        <f t="shared" si="13"/>
        <v>CUENTA</v>
      </c>
    </row>
    <row r="887" spans="1:3" ht="25.5" x14ac:dyDescent="0.25">
      <c r="A887" s="17" t="s">
        <v>645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646</v>
      </c>
      <c r="C888" s="19" t="str">
        <f t="shared" si="13"/>
        <v>CUENTA</v>
      </c>
    </row>
    <row r="889" spans="1:3" ht="25.5" x14ac:dyDescent="0.25">
      <c r="A889" s="17" t="s">
        <v>647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648</v>
      </c>
      <c r="C890" s="19" t="str">
        <f t="shared" si="13"/>
        <v>CUENTA</v>
      </c>
    </row>
    <row r="891" spans="1:3" ht="25.5" x14ac:dyDescent="0.25">
      <c r="A891" s="17" t="s">
        <v>649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650</v>
      </c>
      <c r="C892" s="19" t="str">
        <f t="shared" si="13"/>
        <v>CUENTA</v>
      </c>
    </row>
    <row r="893" spans="1:3" ht="25.5" x14ac:dyDescent="0.25">
      <c r="A893" s="17" t="s">
        <v>651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652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653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654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655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656</v>
      </c>
      <c r="C898" s="19" t="str">
        <f t="shared" si="13"/>
        <v>CUENTA</v>
      </c>
    </row>
    <row r="899" spans="1:3" ht="25.5" x14ac:dyDescent="0.25">
      <c r="A899" s="17" t="s">
        <v>657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658</v>
      </c>
      <c r="C900" s="19" t="str">
        <f t="shared" si="13"/>
        <v>CUENTA</v>
      </c>
    </row>
    <row r="901" spans="1:3" ht="25.5" x14ac:dyDescent="0.25">
      <c r="A901" s="17" t="s">
        <v>659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660</v>
      </c>
      <c r="C902" s="19" t="str">
        <f t="shared" si="13"/>
        <v>CUENTA</v>
      </c>
    </row>
    <row r="903" spans="1:3" ht="25.5" x14ac:dyDescent="0.25">
      <c r="A903" s="17" t="s">
        <v>661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129</v>
      </c>
      <c r="C904" s="19" t="str">
        <f t="shared" si="13"/>
        <v>CUENTA</v>
      </c>
    </row>
    <row r="905" spans="1:3" ht="25.5" x14ac:dyDescent="0.25">
      <c r="A905" s="17" t="s">
        <v>662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663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664</v>
      </c>
      <c r="C907" s="19" t="str">
        <f t="shared" si="14"/>
        <v>CUENTA</v>
      </c>
    </row>
    <row r="908" spans="1:3" ht="25.5" x14ac:dyDescent="0.25">
      <c r="A908" s="17" t="s">
        <v>665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666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667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668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669</v>
      </c>
      <c r="C912" s="19" t="str">
        <f t="shared" si="14"/>
        <v>CUENTA</v>
      </c>
    </row>
    <row r="913" spans="1:3" ht="25.5" x14ac:dyDescent="0.25">
      <c r="A913" s="17" t="s">
        <v>670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671</v>
      </c>
      <c r="C914" s="19" t="str">
        <f t="shared" si="14"/>
        <v>CUENTA</v>
      </c>
    </row>
    <row r="915" spans="1:3" ht="25.5" x14ac:dyDescent="0.25">
      <c r="A915" s="17" t="s">
        <v>672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673</v>
      </c>
      <c r="C916" s="19" t="str">
        <f t="shared" si="14"/>
        <v>CUENTA</v>
      </c>
    </row>
    <row r="917" spans="1:3" ht="25.5" x14ac:dyDescent="0.25">
      <c r="A917" s="17" t="s">
        <v>674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675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676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677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322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678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579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134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679</v>
      </c>
      <c r="C925" s="19" t="str">
        <f t="shared" si="14"/>
        <v>CUENTA</v>
      </c>
    </row>
    <row r="926" spans="1:3" ht="25.5" x14ac:dyDescent="0.25">
      <c r="A926" s="17" t="s">
        <v>680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681</v>
      </c>
      <c r="C927" s="19" t="str">
        <f t="shared" si="14"/>
        <v>CUENTA</v>
      </c>
    </row>
    <row r="928" spans="1:3" ht="25.5" x14ac:dyDescent="0.25">
      <c r="A928" s="17" t="s">
        <v>682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683</v>
      </c>
      <c r="C929" s="19" t="str">
        <f t="shared" si="14"/>
        <v>CUENTA</v>
      </c>
    </row>
    <row r="930" spans="1:3" ht="25.5" x14ac:dyDescent="0.25">
      <c r="A930" s="17" t="s">
        <v>684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685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686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239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240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241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575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577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580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578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687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688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316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129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689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690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669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691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671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675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692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134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693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623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628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636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638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641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129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694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695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696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697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698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699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700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129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701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308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340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347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348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349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383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351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352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353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354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355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341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438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324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441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702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343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129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703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704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705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706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707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708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709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710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711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134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712</v>
      </c>
      <c r="C996" s="19" t="str">
        <f t="shared" si="15"/>
        <v>CUENTA</v>
      </c>
    </row>
    <row r="997" spans="1:3" ht="25.5" x14ac:dyDescent="0.25">
      <c r="A997" s="17" t="s">
        <v>713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714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715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716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717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718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719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720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721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722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134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486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723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239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240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243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241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575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724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577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725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726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727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129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728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729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730</v>
      </c>
      <c r="C1023" s="19" t="str">
        <f t="shared" si="15"/>
        <v>CUENTA</v>
      </c>
    </row>
    <row r="1024" spans="1:3" ht="25.5" x14ac:dyDescent="0.25">
      <c r="A1024" s="17" t="s">
        <v>731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732</v>
      </c>
      <c r="C1025" s="19" t="str">
        <f t="shared" si="15"/>
        <v>CUENTA</v>
      </c>
    </row>
    <row r="1026" spans="1:3" ht="25.5" x14ac:dyDescent="0.25">
      <c r="A1026" s="17" t="s">
        <v>733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734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735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523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122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736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737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738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739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740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129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741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742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743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744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745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746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747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748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129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749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750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751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218</v>
      </c>
      <c r="C1049" s="19" t="str">
        <f t="shared" si="16"/>
        <v>CUENTA</v>
      </c>
    </row>
    <row r="1050" spans="1:3" ht="25.5" x14ac:dyDescent="0.25">
      <c r="A1050" s="17" t="s">
        <v>752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753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754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755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756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610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757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758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759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760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761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177</v>
      </c>
      <c r="C1061" s="19" t="str">
        <f t="shared" si="16"/>
        <v>CUENTA</v>
      </c>
    </row>
    <row r="1062" spans="1:3" ht="25.5" x14ac:dyDescent="0.25">
      <c r="A1062" s="17" t="s">
        <v>762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523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763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764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765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766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767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768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769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770</v>
      </c>
      <c r="C1071" s="19" t="str">
        <f t="shared" si="16"/>
        <v>CUENTA</v>
      </c>
    </row>
    <row r="1072" spans="1:3" ht="25.5" x14ac:dyDescent="0.25">
      <c r="A1072" s="17" t="s">
        <v>771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145</v>
      </c>
      <c r="C1073" s="19" t="str">
        <f t="shared" si="16"/>
        <v>CUENTA</v>
      </c>
    </row>
    <row r="1074" spans="1:3" ht="25.5" x14ac:dyDescent="0.25">
      <c r="A1074" s="17" t="s">
        <v>772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773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774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775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776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777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778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779</v>
      </c>
      <c r="C1081" s="19"/>
    </row>
    <row r="1082" spans="1:3" x14ac:dyDescent="0.25">
      <c r="A1082" s="20">
        <v>31051502</v>
      </c>
      <c r="B1082" s="18" t="s">
        <v>780</v>
      </c>
      <c r="C1082" s="19"/>
    </row>
    <row r="1083" spans="1:3" x14ac:dyDescent="0.25">
      <c r="A1083" s="20">
        <v>31051503</v>
      </c>
      <c r="B1083" s="18" t="s">
        <v>781</v>
      </c>
      <c r="C1083" s="19"/>
    </row>
    <row r="1084" spans="1:3" x14ac:dyDescent="0.25">
      <c r="A1084" s="17">
        <v>3110</v>
      </c>
      <c r="B1084" s="18" t="s">
        <v>782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783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784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785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123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786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787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788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789</v>
      </c>
      <c r="C1092" s="19" t="str">
        <f t="shared" si="16"/>
        <v>CUENTA</v>
      </c>
    </row>
    <row r="1093" spans="1:3" ht="25.5" x14ac:dyDescent="0.25">
      <c r="A1093" s="17" t="s">
        <v>790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791</v>
      </c>
      <c r="C1094" s="19" t="str">
        <f t="shared" si="16"/>
        <v>CUENTA</v>
      </c>
    </row>
    <row r="1095" spans="1:3" ht="25.5" x14ac:dyDescent="0.25">
      <c r="A1095" s="17" t="s">
        <v>792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793</v>
      </c>
      <c r="C1096" s="19" t="str">
        <f t="shared" si="16"/>
        <v>CUENTA</v>
      </c>
    </row>
    <row r="1097" spans="1:3" ht="25.5" x14ac:dyDescent="0.25">
      <c r="A1097" s="17" t="s">
        <v>794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795</v>
      </c>
      <c r="C1098" s="19" t="str">
        <f t="shared" si="16"/>
        <v>CUENTA</v>
      </c>
    </row>
    <row r="1099" spans="1:3" ht="25.5" x14ac:dyDescent="0.25">
      <c r="A1099" s="17" t="s">
        <v>796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797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798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799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800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801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802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803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804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805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806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807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808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809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465</v>
      </c>
      <c r="C1113" s="19" t="str">
        <f t="shared" si="17"/>
        <v>CUENTA</v>
      </c>
    </row>
    <row r="1114" spans="1:3" ht="25.5" x14ac:dyDescent="0.25">
      <c r="A1114" s="17" t="s">
        <v>810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811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812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813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814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815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816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817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818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819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820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134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821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822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823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824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134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825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826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822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824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827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828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829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830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831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832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134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833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122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834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835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836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837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838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839</v>
      </c>
      <c r="C1149" s="19" t="str">
        <f t="shared" si="17"/>
        <v>CUENTA</v>
      </c>
    </row>
    <row r="1150" spans="1:3" ht="25.5" x14ac:dyDescent="0.25">
      <c r="A1150" s="17" t="s">
        <v>840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841</v>
      </c>
      <c r="C1151" s="19" t="str">
        <f t="shared" si="17"/>
        <v>CUENTA</v>
      </c>
    </row>
    <row r="1152" spans="1:3" ht="25.5" x14ac:dyDescent="0.25">
      <c r="A1152" s="17" t="s">
        <v>842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843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844</v>
      </c>
      <c r="C1154" s="19" t="str">
        <f t="shared" si="17"/>
        <v>CUENTA</v>
      </c>
    </row>
    <row r="1155" spans="1:3" ht="25.5" x14ac:dyDescent="0.25">
      <c r="A1155" s="17" t="s">
        <v>845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846</v>
      </c>
      <c r="C1156" s="19" t="str">
        <f t="shared" si="17"/>
        <v>CUENTA</v>
      </c>
    </row>
    <row r="1157" spans="1:3" ht="25.5" x14ac:dyDescent="0.25">
      <c r="A1157" s="17" t="s">
        <v>847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848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849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849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850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851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851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852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853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854</v>
      </c>
      <c r="C1166" s="19" t="str">
        <f t="shared" si="18"/>
        <v>CUENTA</v>
      </c>
    </row>
    <row r="1167" spans="1:3" ht="25.5" x14ac:dyDescent="0.25">
      <c r="A1167" s="17" t="s">
        <v>855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856</v>
      </c>
      <c r="C1168" s="19" t="str">
        <f t="shared" si="18"/>
        <v>CUENTA</v>
      </c>
    </row>
    <row r="1169" spans="1:3" ht="25.5" x14ac:dyDescent="0.25">
      <c r="A1169" s="17" t="s">
        <v>857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858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531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107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123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168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532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308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335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340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347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348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349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455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351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352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353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354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355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341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438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324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441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342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448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343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452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305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533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520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525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527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534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859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860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108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861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862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863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864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865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866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867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868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869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870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871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872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873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874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875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876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122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109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877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878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879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122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110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880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881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882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883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884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885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886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887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888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889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890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879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122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891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892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893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894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895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896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897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898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899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900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901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902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903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904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905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906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907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908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909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910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911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912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913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914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915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916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917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918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919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920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921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922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923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924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925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926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927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928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929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930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931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932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933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934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935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936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937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938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939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940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941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942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943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944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945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946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947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948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949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950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951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952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953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954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955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956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957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958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959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960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961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962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963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964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965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966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967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968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969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970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971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972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973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974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975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976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977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978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979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980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981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982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983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122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112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984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985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986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879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122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113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987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988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989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990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991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879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122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114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992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993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994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995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996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997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998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999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1000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1001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1002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1003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1004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1005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1006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1007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1008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1009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1010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1011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1012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1013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1014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1015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1016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1017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1018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1019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1020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1021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1022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1023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1024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1025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1026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1027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1028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122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115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1029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1030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1031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1032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879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122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116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1033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1034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1035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1036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1037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1038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1039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1040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1041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1042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1043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1044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1045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1046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1047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1048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879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122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117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1049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1050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1051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239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1052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240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1053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1054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1055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1056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1057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1058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1059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1060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1061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879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122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118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1062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1063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1064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1065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1066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1067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1068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1069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1070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1071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1072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1073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1074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1075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1076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1077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1078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1079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879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122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119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1080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879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122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120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1081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1082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1083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1084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1085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1086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879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122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121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1087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1088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1089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1090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1091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1092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1093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1094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1095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1096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1097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1098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1099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879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122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1100</v>
      </c>
      <c r="C1482" s="19" t="str">
        <f t="shared" si="22"/>
        <v>CUENTA</v>
      </c>
    </row>
    <row r="1483" spans="1:3" ht="25.5" x14ac:dyDescent="0.25">
      <c r="A1483" s="17" t="s">
        <v>1101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122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1102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1103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1104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1105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1106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1107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1108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324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1109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1110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1111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312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122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1112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239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1052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1113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1114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1115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1116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541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1117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1118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1119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1120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1121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129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122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1122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1123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1124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122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243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308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1125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347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348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349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383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351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352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353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354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355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341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324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441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447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305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122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240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1126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1127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1128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1129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1130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1131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1132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476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1133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122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241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1134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1135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1136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122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242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1137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1138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1139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710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1140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1141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1142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1143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1144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1145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1146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1147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1148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1149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1150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1151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1152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129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122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1153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107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123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124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130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135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145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149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168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173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134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122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1154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308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1155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339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462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340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347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348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349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383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351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352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353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354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355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341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438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324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441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342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448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343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452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305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122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1156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464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519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122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1157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1158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579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706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1159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1160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1161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1162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1163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1164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1165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122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757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1166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1167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1168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1169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1170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1171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1172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1173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134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122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1174</v>
      </c>
      <c r="C1635" s="19" t="str">
        <f t="shared" si="25"/>
        <v>CUENTA</v>
      </c>
    </row>
    <row r="1636" spans="1:3" ht="25.5" x14ac:dyDescent="0.25">
      <c r="A1636" s="17" t="s">
        <v>1175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122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1176</v>
      </c>
      <c r="C1638" s="19" t="str">
        <f t="shared" si="25"/>
        <v>CUENTA</v>
      </c>
    </row>
    <row r="1639" spans="1:3" ht="25.5" x14ac:dyDescent="0.25">
      <c r="A1639" s="17" t="s">
        <v>1177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122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1178</v>
      </c>
      <c r="C1641" s="19" t="str">
        <f t="shared" si="25"/>
        <v>CUENTA</v>
      </c>
    </row>
    <row r="1642" spans="1:3" ht="25.5" x14ac:dyDescent="0.25">
      <c r="A1642" s="17" t="s">
        <v>1179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122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523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1180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1181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677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804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1182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1183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687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1184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1185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1186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1187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1188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1120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1189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706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1190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1191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678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1192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1193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1194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1195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1196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1197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1198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1199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1200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1201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1202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1203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1204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1205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1206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1207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122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122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1208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1209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1210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1211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1212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1213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1214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1215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773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1216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1217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1218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1219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1220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1221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1222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1223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1224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1225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1226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1227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1228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1229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1230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1231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1232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1233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1234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240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692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1235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1236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690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669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671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691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1237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677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678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322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579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681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1238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694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683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1239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1240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1241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1242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1243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1244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1245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1246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129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122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241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1247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1248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1249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1250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1251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1252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1253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129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122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1254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1255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1256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629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631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633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634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636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638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639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650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1257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129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122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243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308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340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347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348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349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383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351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352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353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354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355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341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447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305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129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122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499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253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1258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122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579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1259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1260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1261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1262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1263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1264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1265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352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353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354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355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1266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1267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1268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1269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1270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129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122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242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1271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1272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1135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1273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698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699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1274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1275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1276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1277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1278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129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122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573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1279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1280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1281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1282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1283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129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122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1284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308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340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347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348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349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350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351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352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353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354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355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341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438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342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122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1285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1286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1287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1288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129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122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580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1289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1290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1291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1292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1293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129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122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1294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340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347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348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349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383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351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352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353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354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355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463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438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122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1295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342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464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492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134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122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523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240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574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1296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581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503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1201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312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324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1297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529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1298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1299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1300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1301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1302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129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122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185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106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187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1303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519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122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1304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1230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1231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1232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1233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1234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240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692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1235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1236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690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669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671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691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1237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677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678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322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579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681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1238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694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683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1239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1240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1241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1242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1243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1244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1245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1246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129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122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241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1247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1305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1249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1250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1251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1252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1253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129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122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1254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1255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1256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629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631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633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634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636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638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639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650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1306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1307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1308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1257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129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122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243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308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340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347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348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349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383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351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352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353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354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355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341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447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305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129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122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499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253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1258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122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579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1259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1260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1261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1262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1263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1264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1265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352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353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354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355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1266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1267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1268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1269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1270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129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122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242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1271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1272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1135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1273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698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699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1274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1275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1276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1277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1278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1309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129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122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573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1279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1280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1281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1282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1283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129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122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1284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308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340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347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348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349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383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351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352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353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354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355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341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438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342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122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1285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1286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1287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1288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129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122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580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1289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1290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1291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1292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1293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129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122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1294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340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347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348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349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383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351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352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353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354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355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463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438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324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122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1295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342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464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492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134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122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1310</v>
      </c>
      <c r="C2071" s="19" t="str">
        <f t="shared" si="32"/>
        <v>CUENTA</v>
      </c>
    </row>
    <row r="2072" spans="1:3" ht="25.5" x14ac:dyDescent="0.25">
      <c r="A2072" s="17" t="s">
        <v>1311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122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523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240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574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1296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581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503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1201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312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324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1297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529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1298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1299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1300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1301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1302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129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122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185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106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187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282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1303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519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122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1102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1112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1163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1052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240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239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1114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1312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1117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1313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1314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129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122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1315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1049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1316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1317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1318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1319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1320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1321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1322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129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122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1323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1324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1325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1326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1327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129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122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1328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1329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1330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757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1331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804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1332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1333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129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122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1334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1334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1334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1335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1335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1335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1336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1337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108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861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862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863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864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865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866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867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868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869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870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871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872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873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874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875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876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122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109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877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878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879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122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110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880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881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882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883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884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885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886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887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888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889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890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879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122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891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892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893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894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895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896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897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898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899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900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901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902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903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904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905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906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907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908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909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910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911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912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913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914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915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916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917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918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919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920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921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922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923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924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925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926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927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928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929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930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931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932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933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934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935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936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937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938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939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940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941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942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943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944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945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946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947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948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949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950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951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1338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953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954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955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956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957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958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959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960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961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962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963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964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965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966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967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968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969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970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971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972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973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974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975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976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977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978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979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980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981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982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983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122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112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984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985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986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879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122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113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987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988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989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990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1339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879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122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114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992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993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994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995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996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997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998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999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1000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1001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1002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1003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1004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1005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1006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1007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1008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1009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1010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1011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1012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1013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1014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1015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1016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1017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1018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1019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1020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1021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1022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1023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1024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1025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1026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1027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1028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122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115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1029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1030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1031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1032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879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122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116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1033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1034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1035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1036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1037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1038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1039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1040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1041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1042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1043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1044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1045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1046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1047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1048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879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122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117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531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1340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122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118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1062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1063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1064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1065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1066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1067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1068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1069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1070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1071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1072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1073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1074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1075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1076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1077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1078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1079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879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122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119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1080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879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122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120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1081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1082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1083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1084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1085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1086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879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122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121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1087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1088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1089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1090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1091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1092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1093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1094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1095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1096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1097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1098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1099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879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122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597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1341</v>
      </c>
      <c r="C2413" s="19" t="str">
        <f t="shared" si="37"/>
        <v>CUENTA</v>
      </c>
    </row>
    <row r="2414" spans="1:3" ht="25.5" x14ac:dyDescent="0.25">
      <c r="A2414" s="17" t="s">
        <v>1342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122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1343</v>
      </c>
      <c r="C2416" s="19" t="str">
        <f t="shared" si="37"/>
        <v>CUENTA</v>
      </c>
    </row>
    <row r="2417" spans="1:3" ht="25.5" x14ac:dyDescent="0.25">
      <c r="A2417" s="17" t="s">
        <v>1344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122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1345</v>
      </c>
      <c r="C2419" s="19" t="str">
        <f t="shared" si="37"/>
        <v>CUENTA</v>
      </c>
    </row>
    <row r="2420" spans="1:3" ht="25.5" x14ac:dyDescent="0.25">
      <c r="A2420" s="17" t="s">
        <v>1346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122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1347</v>
      </c>
      <c r="C2422" s="19" t="str">
        <f t="shared" si="37"/>
        <v>CUENTA</v>
      </c>
    </row>
    <row r="2423" spans="1:3" ht="25.5" x14ac:dyDescent="0.25">
      <c r="A2423" s="17" t="s">
        <v>1348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122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1349</v>
      </c>
      <c r="C2425" s="19" t="str">
        <f t="shared" si="37"/>
        <v>CUENTA</v>
      </c>
    </row>
    <row r="2426" spans="1:3" ht="25.5" x14ac:dyDescent="0.25">
      <c r="A2426" s="17" t="s">
        <v>1350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122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1351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1104</v>
      </c>
      <c r="C2429" s="19" t="str">
        <f t="shared" si="37"/>
        <v>GRUPO</v>
      </c>
    </row>
    <row r="2430" spans="1:3" x14ac:dyDescent="0.25">
      <c r="A2430" s="17" t="s">
        <v>1352</v>
      </c>
      <c r="B2430" s="18"/>
      <c r="C2430" s="19" t="str">
        <f t="shared" si="37"/>
        <v/>
      </c>
    </row>
    <row r="2431" spans="1:3" ht="25.5" x14ac:dyDescent="0.25">
      <c r="A2431" s="17" t="s">
        <v>1353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1354</v>
      </c>
      <c r="C2432" s="19" t="str">
        <f t="shared" si="37"/>
        <v>GRUPO</v>
      </c>
    </row>
    <row r="2433" spans="1:3" x14ac:dyDescent="0.25">
      <c r="A2433" s="17" t="s">
        <v>1355</v>
      </c>
      <c r="B2433" s="18"/>
      <c r="C2433" s="19" t="str">
        <f t="shared" si="37"/>
        <v/>
      </c>
    </row>
    <row r="2434" spans="1:3" ht="25.5" x14ac:dyDescent="0.25">
      <c r="A2434" s="17" t="s">
        <v>1356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1357</v>
      </c>
      <c r="C2435" s="19" t="str">
        <f t="shared" si="37"/>
        <v>GRUPO</v>
      </c>
    </row>
    <row r="2436" spans="1:3" x14ac:dyDescent="0.25">
      <c r="A2436" s="17" t="s">
        <v>1358</v>
      </c>
      <c r="B2436" s="18"/>
      <c r="C2436" s="19" t="str">
        <f t="shared" si="37"/>
        <v/>
      </c>
    </row>
    <row r="2437" spans="1:3" ht="25.5" x14ac:dyDescent="0.25">
      <c r="A2437" s="17" t="s">
        <v>1359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1360</v>
      </c>
      <c r="C2438" s="19" t="str">
        <f t="shared" si="37"/>
        <v>GRUPO</v>
      </c>
    </row>
    <row r="2439" spans="1:3" x14ac:dyDescent="0.25">
      <c r="A2439" s="17" t="s">
        <v>1361</v>
      </c>
      <c r="B2439" s="18"/>
      <c r="C2439" s="19" t="str">
        <f t="shared" si="37"/>
        <v/>
      </c>
    </row>
    <row r="2440" spans="1:3" ht="25.5" x14ac:dyDescent="0.25">
      <c r="A2440" s="17" t="s">
        <v>1362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1363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1364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1365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1366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1367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122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1368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1366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1367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1369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1370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122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1371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1372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1373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1374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1375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122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1376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1377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1378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281</v>
      </c>
      <c r="C2462" s="19" t="str">
        <f t="shared" si="38"/>
        <v>CUENTA</v>
      </c>
    </row>
    <row r="2463" spans="1:3" ht="25.5" x14ac:dyDescent="0.25">
      <c r="A2463" s="17" t="s">
        <v>1379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184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1380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134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1381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1382</v>
      </c>
      <c r="C2468" s="19" t="str">
        <f t="shared" si="38"/>
        <v>GRUPO</v>
      </c>
    </row>
    <row r="2469" spans="1:3" x14ac:dyDescent="0.25">
      <c r="A2469" s="17" t="s">
        <v>1383</v>
      </c>
      <c r="B2469" s="18"/>
      <c r="C2469" s="19" t="str">
        <f t="shared" si="38"/>
        <v/>
      </c>
    </row>
    <row r="2470" spans="1:3" ht="25.5" x14ac:dyDescent="0.25">
      <c r="A2470" s="17" t="s">
        <v>1384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1385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1386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1367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1369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122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1387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107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124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129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1388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335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340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347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348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349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383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351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352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353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354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355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463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438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324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441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342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448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343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452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305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122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1389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1390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1391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1392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106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187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519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1393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124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129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1394</v>
      </c>
      <c r="C2512" s="19" t="str">
        <f t="shared" si="39"/>
        <v>CUENTA</v>
      </c>
    </row>
    <row r="2513" spans="1:3" ht="25.5" x14ac:dyDescent="0.25">
      <c r="A2513" s="17" t="s">
        <v>1395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1396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1397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1398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1399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1400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1401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184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122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1402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106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282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332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464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492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519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1403</v>
      </c>
      <c r="C2529" s="19" t="str">
        <f t="shared" si="39"/>
        <v>GRUPO</v>
      </c>
    </row>
    <row r="2530" spans="1:3" x14ac:dyDescent="0.25">
      <c r="A2530" s="17" t="s">
        <v>1404</v>
      </c>
      <c r="B2530" s="18"/>
      <c r="C2530" s="19" t="str">
        <f t="shared" si="39"/>
        <v/>
      </c>
    </row>
    <row r="2531" spans="1:3" ht="25.5" x14ac:dyDescent="0.25">
      <c r="A2531" s="17" t="s">
        <v>1405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1406</v>
      </c>
      <c r="C2532" s="19" t="str">
        <f t="shared" si="39"/>
        <v>GRUPO</v>
      </c>
    </row>
    <row r="2533" spans="1:3" x14ac:dyDescent="0.25">
      <c r="A2533" s="17" t="s">
        <v>1407</v>
      </c>
      <c r="B2533" s="18"/>
      <c r="C2533" s="19" t="str">
        <f t="shared" si="39"/>
        <v/>
      </c>
    </row>
    <row r="2534" spans="1:3" ht="25.5" x14ac:dyDescent="0.25">
      <c r="A2534" s="17" t="s">
        <v>1408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1409</v>
      </c>
      <c r="C2535" s="19" t="str">
        <f t="shared" si="39"/>
        <v>GRUPO</v>
      </c>
    </row>
    <row r="2536" spans="1:3" x14ac:dyDescent="0.25">
      <c r="A2536" s="17" t="s">
        <v>1410</v>
      </c>
      <c r="B2536" s="18"/>
      <c r="C2536" s="19" t="str">
        <f t="shared" si="39"/>
        <v/>
      </c>
    </row>
    <row r="2537" spans="1:3" ht="25.5" x14ac:dyDescent="0.25">
      <c r="A2537" s="17" t="s">
        <v>1411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1412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1413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1414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1366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1367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122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1415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1366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1367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1369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1370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122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1416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1372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1373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1374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1375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1417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122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1376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707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708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1418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1419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281</v>
      </c>
      <c r="C2562" s="19" t="str">
        <f t="shared" si="39"/>
        <v>CUENTA</v>
      </c>
    </row>
    <row r="2563" spans="1:3" ht="25.5" x14ac:dyDescent="0.25">
      <c r="A2563" s="17" t="s">
        <v>1420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1421</v>
      </c>
      <c r="C2564" s="19" t="str">
        <f t="shared" si="39"/>
        <v>CUENTA</v>
      </c>
    </row>
    <row r="2565" spans="1:3" ht="25.5" x14ac:dyDescent="0.25">
      <c r="A2565" s="17" t="s">
        <v>1422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177</v>
      </c>
      <c r="C2566" s="19" t="str">
        <f t="shared" si="39"/>
        <v>CUENTA</v>
      </c>
    </row>
    <row r="2567" spans="1:3" ht="25.5" x14ac:dyDescent="0.25">
      <c r="A2567" s="17" t="s">
        <v>1423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1424</v>
      </c>
      <c r="C2568" s="19" t="str">
        <f t="shared" si="39"/>
        <v>CUENTA</v>
      </c>
    </row>
    <row r="2569" spans="1:3" ht="25.5" x14ac:dyDescent="0.25">
      <c r="A2569" s="17" t="s">
        <v>1425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1426</v>
      </c>
      <c r="C2570" s="19" t="str">
        <f t="shared" si="39"/>
        <v>GRUPO</v>
      </c>
    </row>
    <row r="2571" spans="1:3" x14ac:dyDescent="0.25">
      <c r="A2571" s="17" t="s">
        <v>1427</v>
      </c>
      <c r="B2571" s="18"/>
      <c r="C2571" s="19" t="str">
        <f t="shared" si="39"/>
        <v/>
      </c>
    </row>
    <row r="2572" spans="1:3" ht="25.5" x14ac:dyDescent="0.25">
      <c r="A2572" s="17" t="s">
        <v>1428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1429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1430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1367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1369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1431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1432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1433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1434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1435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1436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1437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1438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122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1439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774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799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811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1440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853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1441</v>
      </c>
      <c r="C2592" s="19" t="str">
        <f t="shared" si="40"/>
        <v>GRUPO</v>
      </c>
    </row>
    <row r="2593" spans="1:3" x14ac:dyDescent="0.25">
      <c r="A2593" s="17" t="s">
        <v>1442</v>
      </c>
      <c r="B2593" s="18"/>
      <c r="C2593" s="19" t="str">
        <f t="shared" si="40"/>
        <v/>
      </c>
    </row>
    <row r="2594" spans="1:3" ht="25.5" x14ac:dyDescent="0.25">
      <c r="A2594" s="17" t="s">
        <v>1443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1444</v>
      </c>
      <c r="C2595" s="19" t="str">
        <f t="shared" si="40"/>
        <v>GRUPO</v>
      </c>
    </row>
    <row r="2596" spans="1:3" x14ac:dyDescent="0.25">
      <c r="A2596" s="17" t="s">
        <v>1445</v>
      </c>
      <c r="B2596" s="18"/>
      <c r="C2596" s="19" t="str">
        <f t="shared" si="40"/>
        <v/>
      </c>
    </row>
    <row r="2597" spans="1:3" ht="25.5" x14ac:dyDescent="0.25">
      <c r="A2597" s="17" t="s">
        <v>1446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1447</v>
      </c>
      <c r="C2598" s="19" t="str">
        <f t="shared" si="40"/>
        <v>GRUPO</v>
      </c>
    </row>
    <row r="2599" spans="1:3" x14ac:dyDescent="0.25">
      <c r="A2599" s="17" t="s">
        <v>1448</v>
      </c>
      <c r="B2599" s="18"/>
      <c r="C2599" s="19" t="str">
        <f t="shared" si="40"/>
        <v/>
      </c>
    </row>
    <row r="2600" spans="1:3" ht="26.25" thickBot="1" x14ac:dyDescent="0.3">
      <c r="A2600" s="23" t="s">
        <v>1449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2013-02-24T04:57:54Z</dcterms:modified>
</cp:coreProperties>
</file>